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70" documentId="120_S{2AC9BD13-BADA-5192-A53E-5A8FF88502F6}" xr6:coauthVersionLast="47" xr6:coauthVersionMax="47" xr10:uidLastSave="{1249C6F5-E97B-4CA5-8CC5-3C28E07EB2C6}"/>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<sst xmlns="http://schemas.openxmlformats.org/spreadsheetml/2006/main" count="180270" uniqueCount="39117">
  <si>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</si>
  <si>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</si>
  <si>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</si>
  <si>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</si>
  <si>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</si>
  <si>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</si>
  <si>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</si>
  <si>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</si>
  <si>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</si>
  <si>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</si>
  <si>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</si>
  <si>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</si>
  <si>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</si>
  <si>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</si>
  <si>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</si>
  <si>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</si>
  <si>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</si>
  <si>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</si>
  <si>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</si>
  <si>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</si>
  <si>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</si>
  <si>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</si>
  <si>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</si>
  <si>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</si>
  <si>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</si>
  <si>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</si>
  <si>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</si>
  <si>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</si>
  <si>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</si>
  <si>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</si>
  <si>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</si>
  <si>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</si>
  <si>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</si>
  <si>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</si>
  <si>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</si>
  <si>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</si>
  <si>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</si>
  <si>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</si>
  <si>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</si>
  <si>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</si>
  <si>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</si>
  <si>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</si>
  <si>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</si>
  <si>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</si>
  <si>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</si>
  <si>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</si>
  <si>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</si>
  <si>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</si>
  <si>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</si>
  <si>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</si>
  <si>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</si>
  <si>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</si>
  <si>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</si>
  <si>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</si>
  <si>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</si>
  <si>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</si>
  <si>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</si>
  <si>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</si>
  <si>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</si>
  <si>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</si>
  <si>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</si>
  <si>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</si>
  <si>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</si>
  <si>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</si>
  <si>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</si>
  <si>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</si>
  <si>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</si>
  <si>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</si>
  <si>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</si>
  <si>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</si>
  <si>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</si>
  <si>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</si>
  <si>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</si>
  <si>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</si>
  <si>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</si>
  <si>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</si>
  <si>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</si>
  <si>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</si>
  <si>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</si>
  <si>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</si>
  <si>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</si>
  <si>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</si>
  <si>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</si>
  <si>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</si>
  <si>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</si>
  <si>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</si>
  <si>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</si>
  <si>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</si>
  <si>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</si>
  <si>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</si>
  <si>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</si>
  <si>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</si>
  <si>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</si>
  <si>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</si>
  <si>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</si>
  <si>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</si>
  <si>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</si>
  <si>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</si>
  <si>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</si>
  <si>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</si>
  <si>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</si>
  <si>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</si>
  <si>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</si>
  <si>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</si>
  <si>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</si>
  <si>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</si>
  <si>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</si>
  <si>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</si>
  <si>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</si>
  <si>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</si>
  <si>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</si>
  <si>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</si>
  <si>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</si>
  <si>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</si>
  <si>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</si>
  <si>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</si>
  <si>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</si>
  <si>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</si>
  <si>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</si>
  <si>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</si>
  <si>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</si>
  <si>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</si>
  <si>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</si>
  <si>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</si>
  <si>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</si>
  <si>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</si>
  <si>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</si>
  <si>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</si>
  <si>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</si>
  <si>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</si>
  <si>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</si>
  <si>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</si>
  <si>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</si>
  <si>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</si>
  <si>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</si>
  <si>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</si>
  <si>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</si>
  <si>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</si>
  <si>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</si>
  <si>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</si>
  <si>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</si>
  <si>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</si>
  <si>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</si>
  <si>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</si>
  <si>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</si>
  <si>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</si>
  <si>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</si>
  <si>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</si>
  <si>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</si>
  <si>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</si>
  <si>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</si>
  <si>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</si>
  <si>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</si>
  <si>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</si>
  <si>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</si>
  <si>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</si>
  <si>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</si>
  <si>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</si>
  <si>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</si>
  <si>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</si>
  <si>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</si>
  <si>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</si>
  <si>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</si>
  <si>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</si>
  <si>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</si>
  <si>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</si>
  <si>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</si>
  <si>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</si>
  <si>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</si>
  <si>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</si>
  <si>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</si>
  <si>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</si>
  <si>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</si>
  <si>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</si>
  <si>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</si>
  <si>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</si>
  <si>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</si>
  <si>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</si>
  <si>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</si>
  <si>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</si>
  <si>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</si>
  <si>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</si>
  <si>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</si>
  <si>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</si>
  <si>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</si>
  <si>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</si>
  <si>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</si>
  <si>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</si>
  <si>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</si>
  <si>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</si>
  <si>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</si>
  <si>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</si>
  <si>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</si>
  <si>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</si>
  <si>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</si>
  <si>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</si>
  <si>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</si>
  <si>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</si>
  <si>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</si>
  <si>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</si>
  <si>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</si>
  <si>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</si>
  <si>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</si>
  <si>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</si>
  <si>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</si>
  <si>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</si>
  <si>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</si>
  <si>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</si>
  <si>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</si>
  <si>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</si>
  <si>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</si>
  <si>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</si>
  <si>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</si>
  <si>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</si>
  <si>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</si>
  <si>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</si>
  <si>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</si>
  <si>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</si>
  <si>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</si>
  <si>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</si>
  <si>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</si>
  <si>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</si>
  <si>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</si>
  <si>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</si>
  <si>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</si>
  <si>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</si>
  <si>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</si>
  <si>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</si>
  <si>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</si>
  <si>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</si>
  <si>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</si>
  <si>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</si>
  <si>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</si>
  <si>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</si>
  <si>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</si>
  <si>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</si>
  <si>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</si>
  <si>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</si>
  <si>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</si>
  <si>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</si>
  <si>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</si>
  <si>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</si>
  <si>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</si>
  <si>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</si>
  <si>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</si>
  <si>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</si>
  <si>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</si>
  <si>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</si>
  <si>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</si>
  <si>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</si>
  <si>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</si>
  <si>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</si>
  <si>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</si>
  <si>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</si>
  <si>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</si>
  <si>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</si>
  <si>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</si>
  <si>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</si>
  <si>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</si>
  <si>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</si>
  <si>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</si>
  <si>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</si>
  <si>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</si>
  <si>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</si>
  <si>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</si>
  <si>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</si>
  <si>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</si>
  <si>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</si>
  <si>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</si>
  <si>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</si>
  <si>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</si>
  <si>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</si>
  <si>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</si>
  <si>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</si>
  <si>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</si>
  <si>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</si>
  <si>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</si>
  <si>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</si>
  <si>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</si>
  <si>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</si>
  <si>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</si>
  <si>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</si>
  <si>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</si>
  <si>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</si>
  <si>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</si>
  <si>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</si>
  <si>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</si>
  <si>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</si>
  <si>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</si>
  <si>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</si>
  <si>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</si>
  <si>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</si>
  <si>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</si>
  <si>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</si>
  <si>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</si>
  <si>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</si>
  <si>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</si>
  <si>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</si>
  <si>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</si>
  <si>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</si>
  <si>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</si>
  <si>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</si>
  <si>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</si>
  <si>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</si>
  <si>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</si>
  <si>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</si>
  <si>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</si>
  <si>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</si>
  <si>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</si>
  <si>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</si>
  <si>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</si>
  <si>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</si>
  <si>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</si>
  <si>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</si>
  <si>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</si>
  <si>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</si>
  <si>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</si>
  <si>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</si>
  <si>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</si>
  <si>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</si>
  <si>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</si>
  <si>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</si>
  <si>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</si>
  <si>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</si>
  <si>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</si>
  <si>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</si>
  <si>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</si>
  <si>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</si>
  <si>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</si>
  <si>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</si>
  <si>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</si>
  <si>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</si>
  <si>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</si>
  <si>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</si>
  <si>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</si>
  <si>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</si>
  <si>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</si>
  <si>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</si>
  <si>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</si>
  <si>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</si>
  <si>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</si>
  <si>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</si>
  <si>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</si>
  <si>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</si>
  <si>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</si>
  <si>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</si>
  <si>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</si>
  <si>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</si>
  <si>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</si>
  <si>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</si>
  <si>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</si>
  <si>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</si>
  <si>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</si>
  <si>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</si>
  <si>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</si>
  <si>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</si>
  <si>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</si>
  <si>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</si>
  <si>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</si>
  <si>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</si>
  <si>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</si>
  <si>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</si>
  <si>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</si>
  <si>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</si>
  <si>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</si>
  <si>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</si>
  <si>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</si>
  <si>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</si>
  <si>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</si>
  <si>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</si>
  <si>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</si>
  <si>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</si>
  <si>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</si>
  <si>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</si>
  <si>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</si>
  <si>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</si>
  <si>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</si>
  <si>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</si>
  <si>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</si>
  <si>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</si>
  <si>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</si>
  <si>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</si>
  <si>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</si>
  <si>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</si>
  <si>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</si>
  <si>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</si>
  <si>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</si>
  <si>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</si>
  <si>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</si>
  <si>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</si>
  <si>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</si>
  <si>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</si>
  <si>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</si>
  <si>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</si>
  <si>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</si>
  <si>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</si>
  <si>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</si>
  <si>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</si>
  <si>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</si>
  <si>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</si>
  <si>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</si>
  <si>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</si>
  <si>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</si>
  <si>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</si>
  <si>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</si>
  <si>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</si>
  <si>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</si>
  <si>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</si>
  <si>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</si>
  <si>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</si>
  <si>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</si>
  <si>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</si>
  <si>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</si>
  <si>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</si>
  <si>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</si>
  <si>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</si>
  <si>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</si>
  <si>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</si>
  <si>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</si>
  <si>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</si>
  <si>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</si>
  <si>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</si>
  <si>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</si>
  <si>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</si>
  <si>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</si>
  <si>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</si>
  <si>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</si>
  <si>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</si>
  <si>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</si>
  <si>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</si>
  <si>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</si>
  <si>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</si>
  <si>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</si>
  <si>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</si>
  <si>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</si>
  <si>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</si>
  <si>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</si>
  <si>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</si>
  <si>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</si>
  <si>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</si>
  <si>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</si>
  <si>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</si>
  <si>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</si>
  <si>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</si>
  <si>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</si>
  <si>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</si>
  <si>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</si>
  <si>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</si>
  <si>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</si>
  <si>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</si>
  <si>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</si>
  <si>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</si>
  <si>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</si>
  <si>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</si>
  <si>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</si>
  <si>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</si>
  <si>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</si>
  <si>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</si>
  <si>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</si>
  <si>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</si>
  <si>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</si>
  <si>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</si>
  <si>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</si>
  <si>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</si>
  <si>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</si>
  <si>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</si>
  <si>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</si>
  <si>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</si>
  <si>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</si>
  <si>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</si>
  <si>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</si>
  <si>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</si>
  <si>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</si>
  <si>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</si>
  <si>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</si>
  <si>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</si>
  <si>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</si>
  <si>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</si>
  <si>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</si>
  <si>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</si>
  <si>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</si>
  <si>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</si>
  <si>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</si>
  <si>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</si>
  <si>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</si>
  <si>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</si>
  <si>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</si>
  <si>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</si>
  <si>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</si>
  <si>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</si>
  <si>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</si>
  <si>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</si>
  <si>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</si>
  <si>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</si>
  <si>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</si>
  <si>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</si>
  <si>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</si>
  <si>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</si>
  <si>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</si>
  <si>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</si>
  <si>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</si>
  <si>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</si>
  <si>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</si>
  <si>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</si>
  <si>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</si>
  <si>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</si>
  <si>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</si>
  <si>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</si>
  <si>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</si>
  <si>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</si>
  <si>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</si>
  <si>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</si>
  <si>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</si>
  <si>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</si>
  <si>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</si>
  <si>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</si>
  <si>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</si>
  <si>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</si>
  <si>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</si>
  <si>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</si>
  <si>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</si>
  <si>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</si>
  <si>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</si>
  <si>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</si>
  <si>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</si>
  <si>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</si>
  <si>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</si>
  <si>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</si>
  <si>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</si>
  <si>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</si>
  <si>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</si>
  <si>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</si>
  <si>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</si>
  <si>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</si>
  <si>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</si>
  <si>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</si>
  <si>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</si>
  <si>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</si>
  <si>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</si>
  <si>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</si>
  <si>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</si>
  <si>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</si>
  <si>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</si>
  <si>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</si>
  <si>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</si>
  <si>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</si>
  <si>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</si>
  <si>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</si>
  <si>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</si>
  <si>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</si>
  <si>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</si>
  <si>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</si>
  <si>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</si>
  <si>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</si>
  <si>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</si>
  <si>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</si>
  <si>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</si>
  <si>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</si>
  <si>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</si>
  <si>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</si>
  <si>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</si>
  <si>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</si>
  <si>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</si>
  <si>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</si>
  <si>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</si>
  <si>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</si>
  <si>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</si>
  <si>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</si>
  <si>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</si>
  <si>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</si>
  <si>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</si>
  <si>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</si>
  <si>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</si>
  <si>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</si>
  <si>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</si>
  <si>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</si>
  <si>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</si>
  <si>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</si>
  <si>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</si>
  <si>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</si>
  <si>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</si>
  <si>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</si>
  <si>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</si>
  <si>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</si>
  <si>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</si>
  <si>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</si>
  <si>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</si>
  <si>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</si>
  <si>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</si>
  <si>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</si>
  <si>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</si>
  <si>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</si>
  <si>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</si>
  <si>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</si>
  <si>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</si>
  <si>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</si>
  <si>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</si>
  <si>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</si>
  <si>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</si>
  <si>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</si>
  <si>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</si>
  <si>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</si>
  <si>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</si>
  <si>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</si>
  <si>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</si>
  <si>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</si>
  <si>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</si>
  <si>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</si>
  <si>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</si>
  <si>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</si>
  <si>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</si>
  <si>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</si>
  <si>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</si>
  <si>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</si>
  <si>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</si>
  <si>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</si>
  <si>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</si>
  <si>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</si>
  <si>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</si>
  <si>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</si>
  <si>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</si>
  <si>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</si>
  <si>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</si>
  <si>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</si>
  <si>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</si>
  <si>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</si>
  <si>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</si>
  <si>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</si>
  <si>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</si>
  <si>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</si>
  <si>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</si>
  <si>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</si>
  <si>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</si>
  <si>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</si>
  <si>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</si>
  <si>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</si>
  <si>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</si>
  <si>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</si>
  <si>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</si>
  <si>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</si>
  <si>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</si>
  <si>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</si>
  <si>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</si>
  <si>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</si>
  <si>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</si>
  <si>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</si>
  <si>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</si>
  <si>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</si>
  <si>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</si>
  <si>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</si>
  <si>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</si>
  <si>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</si>
  <si>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</si>
  <si>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</si>
  <si>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</si>
  <si>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</si>
  <si>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</si>
  <si>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</si>
  <si>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</si>
  <si>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</si>
  <si>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</si>
  <si>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</si>
  <si>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</si>
  <si>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</si>
  <si>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</si>
  <si>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</si>
  <si>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</si>
  <si>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</si>
  <si>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</si>
  <si>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</si>
  <si>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</si>
  <si>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</si>
  <si>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</si>
  <si>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</si>
  <si>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</si>
  <si>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</si>
  <si>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</si>
  <si>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</si>
  <si>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</si>
  <si>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</si>
  <si>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</si>
  <si>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</si>
  <si>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</si>
  <si>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</si>
  <si>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</si>
  <si>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</si>
  <si>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</si>
  <si>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</si>
  <si>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</si>
  <si>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</si>
  <si>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</si>
  <si>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</si>
  <si>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</si>
  <si>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</si>
  <si>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</si>
  <si>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</si>
  <si>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</si>
  <si>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</si>
  <si>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</si>
  <si>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</si>
  <si>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</si>
  <si>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</si>
  <si>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</si>
  <si>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</si>
  <si>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</si>
  <si>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</si>
  <si>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</si>
  <si>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</si>
  <si>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</si>
  <si>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</si>
  <si>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</si>
  <si>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</si>
  <si>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</si>
  <si>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</si>
  <si>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</si>
  <si>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</si>
  <si>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</si>
  <si>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</si>
  <si>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</si>
  <si>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</si>
  <si>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</si>
  <si>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</si>
  <si>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</si>
  <si>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</si>
  <si>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</si>
  <si>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</si>
  <si>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</si>
  <si>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</si>
  <si>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</si>
  <si>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</si>
  <si>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</si>
  <si>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</si>
  <si>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</si>
  <si>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</si>
  <si>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</si>
  <si>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</si>
  <si>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</si>
  <si>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</si>
  <si>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</si>
  <si>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</si>
  <si>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</si>
  <si>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</si>
  <si>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</si>
  <si>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</si>
  <si>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</si>
  <si>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</si>
  <si>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</si>
  <si>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</si>
  <si>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</si>
  <si>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</si>
  <si>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</si>
  <si>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</si>
  <si>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</si>
  <si>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</si>
  <si>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</si>
  <si>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</si>
  <si>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</si>
  <si>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</si>
  <si>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</si>
  <si>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</si>
  <si>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</si>
  <si>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</si>
  <si>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</si>
  <si>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</si>
  <si>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</si>
  <si>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</si>
  <si>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</si>
  <si>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</si>
  <si>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</si>
  <si>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</si>
  <si>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</si>
  <si>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</si>
  <si>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</si>
  <si>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</si>
  <si>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</si>
  <si>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</si>
  <si>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</si>
  <si>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</si>
  <si>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</si>
  <si>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</si>
  <si>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</si>
  <si>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</si>
  <si>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</si>
  <si>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</si>
  <si>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</si>
  <si>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</si>
  <si>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</si>
  <si>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</si>
  <si>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</si>
  <si>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</si>
  <si>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</si>
  <si>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</si>
  <si>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</si>
  <si>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</si>
  <si>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</si>
  <si>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</si>
  <si>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</si>
  <si>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</si>
  <si>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</si>
  <si>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</si>
  <si>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</si>
  <si>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</si>
  <si>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</si>
  <si>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</si>
  <si>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</si>
  <si>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</si>
  <si>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</si>
  <si>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</si>
  <si>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</si>
  <si>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</si>
  <si>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</si>
  <si>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</si>
  <si>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</si>
  <si>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</si>
  <si>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</si>
  <si>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</si>
  <si>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</si>
  <si>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</si>
  <si>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</si>
  <si>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</si>
  <si>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</si>
  <si>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</si>
  <si>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</si>
  <si>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</si>
  <si>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</si>
  <si>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</si>
  <si>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</si>
  <si>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</si>
  <si>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</si>
  <si>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</si>
  <si>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</si>
  <si>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</si>
  <si>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</si>
  <si>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</si>
  <si>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</si>
  <si>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</si>
  <si>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</si>
  <si>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</si>
  <si>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</si>
  <si>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</si>
  <si>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</si>
  <si>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</si>
  <si>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</si>
  <si>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</si>
  <si>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</si>
  <si>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</si>
  <si>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</si>
  <si>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</si>
  <si>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</si>
  <si>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</si>
  <si>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</si>
  <si>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</si>
  <si>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</si>
  <si>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</si>
  <si>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</si>
  <si>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</si>
  <si>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</si>
  <si>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</si>
  <si>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</si>
  <si>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</si>
  <si>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</si>
  <si>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</si>
  <si>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</si>
  <si>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</si>
  <si>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</si>
  <si>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</si>
  <si>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</si>
  <si>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</si>
  <si>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</si>
  <si>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</si>
  <si>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</si>
  <si>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</si>
  <si>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</si>
  <si>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</si>
  <si>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</si>
  <si>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</si>
  <si>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</si>
  <si>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</si>
  <si>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</si>
  <si>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</si>
  <si>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</si>
  <si>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</si>
  <si>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</si>
  <si>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</si>
  <si>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</si>
  <si>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</si>
  <si>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</si>
  <si>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</si>
  <si>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</si>
  <si>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</si>
  <si>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</si>
  <si>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</si>
  <si>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</si>
  <si>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</si>
  <si>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</si>
  <si>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</si>
  <si>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</si>
  <si>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</si>
  <si>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</si>
  <si>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</si>
  <si>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</si>
  <si>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</si>
  <si>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</si>
  <si>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</si>
  <si>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</si>
  <si>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</si>
  <si>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</si>
  <si>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</si>
  <si>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</si>
  <si>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</si>
  <si>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</si>
  <si>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</si>
  <si>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</si>
  <si>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</si>
  <si>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</si>
  <si>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</si>
  <si>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</si>
  <si>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</si>
  <si>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</si>
  <si>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</si>
  <si>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</si>
  <si>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</si>
  <si>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</si>
  <si>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</si>
  <si>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</si>
  <si>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</si>
  <si>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</si>
  <si>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</si>
  <si>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</si>
  <si>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</si>
  <si>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</si>
  <si>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</si>
  <si>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</si>
  <si>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</si>
  <si>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</si>
  <si>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</si>
  <si>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</si>
  <si>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</si>
  <si>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</si>
  <si>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</si>
  <si>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</si>
  <si>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</si>
  <si>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</si>
  <si>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</si>
  <si>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</si>
  <si>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</si>
  <si>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</si>
  <si>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</si>
  <si>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</si>
  <si>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</si>
  <si>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</si>
  <si>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</si>
  <si>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</si>
  <si>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</si>
  <si>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</si>
  <si>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</si>
  <si>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</si>
  <si>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</si>
  <si>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</si>
  <si>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</si>
  <si>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</si>
  <si>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</si>
  <si>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</si>
  <si>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</si>
  <si>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</si>
  <si>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</si>
  <si>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</si>
  <si>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</si>
  <si>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</si>
  <si>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</si>
  <si>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</si>
  <si>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</si>
  <si>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</si>
  <si>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</si>
  <si>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</si>
  <si>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</si>
  <si>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</si>
  <si>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</si>
  <si>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</si>
  <si>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</si>
  <si>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</si>
  <si>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</si>
  <si>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</si>
  <si>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</si>
  <si>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</si>
  <si>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</si>
  <si>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</si>
  <si>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</si>
  <si>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</si>
  <si>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</si>
  <si>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</si>
  <si>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</si>
  <si>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</si>
  <si>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</si>
  <si>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</si>
  <si>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</si>
  <si>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</si>
  <si>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</si>
  <si>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</si>
  <si>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</si>
  <si>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</si>
  <si>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</si>
  <si>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</si>
  <si>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</si>
  <si>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</si>
  <si>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</si>
  <si>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</si>
  <si>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</si>
  <si>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</si>
  <si>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</si>
  <si>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</si>
  <si>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</si>
  <si>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</si>
  <si>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</si>
  <si>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</si>
  <si>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</si>
  <si>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</si>
  <si>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</si>
  <si>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</si>
  <si>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</si>
  <si>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</si>
  <si>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</si>
  <si>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</si>
  <si>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</si>
  <si>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</si>
  <si>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</si>
  <si>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</si>
  <si>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</si>
  <si>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</si>
  <si>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</si>
  <si>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</si>
  <si>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</si>
  <si>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</si>
  <si>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</si>
  <si>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</si>
  <si>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</si>
  <si>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</si>
  <si>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</si>
  <si>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</si>
  <si>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</si>
  <si>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</si>
  <si>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</si>
  <si>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</si>
  <si>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</si>
  <si>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</si>
  <si>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</si>
  <si>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</si>
  <si>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</si>
  <si>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</si>
  <si>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</si>
  <si>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</si>
  <si>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</si>
  <si>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</si>
  <si>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</si>
  <si>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</si>
  <si>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</si>
  <si>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</si>
  <si>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</si>
  <si>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</si>
  <si>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</si>
  <si>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</si>
  <si>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</si>
  <si>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</si>
  <si>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</si>
  <si>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</si>
  <si>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</si>
  <si>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</si>
  <si>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</si>
  <si>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</si>
  <si>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</si>
  <si>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</si>
  <si>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</si>
  <si>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</si>
  <si>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</si>
  <si>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</si>
  <si>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</si>
  <si>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</si>
  <si>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</si>
  <si>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</si>
  <si>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</si>
  <si>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</si>
  <si>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</si>
  <si>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</si>
  <si>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</si>
  <si>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</si>
  <si>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</si>
  <si>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</si>
  <si>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</si>
  <si>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</si>
  <si>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</si>
  <si>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</si>
  <si>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</si>
  <si>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</si>
  <si>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</si>
  <si>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</si>
  <si>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</si>
  <si>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</si>
  <si>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</si>
  <si>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</si>
  <si>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</si>
  <si>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</si>
  <si>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</si>
  <si>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</si>
  <si>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</si>
  <si>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</si>
  <si>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</si>
  <si>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</si>
  <si>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</si>
  <si>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</si>
  <si>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</si>
  <si>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</si>
  <si>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</si>
  <si>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</si>
  <si>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</si>
  <si>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</si>
  <si>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</si>
  <si>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</si>
  <si>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</si>
  <si>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</si>
  <si>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</si>
  <si>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</si>
  <si>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</si>
  <si>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</si>
  <si>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</si>
  <si>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</si>
  <si>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</si>
  <si>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</si>
  <si>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</si>
  <si>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</si>
  <si>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</si>
  <si>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</si>
  <si>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</si>
  <si>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</si>
  <si>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</si>
  <si>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</si>
  <si>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</si>
  <si>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</si>
  <si>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</si>
  <si>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</si>
  <si>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</si>
  <si>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</si>
  <si>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</si>
  <si>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</si>
  <si>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</si>
  <si>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</si>
  <si>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</si>
  <si>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</si>
  <si>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</si>
  <si>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</si>
  <si>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</si>
  <si>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</si>
  <si>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</si>
  <si>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</si>
  <si>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</si>
  <si>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</si>
  <si>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</si>
  <si>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</si>
  <si>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</si>
  <si>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</si>
  <si>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</si>
  <si>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</si>
  <si>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</si>
  <si>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</si>
  <si>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</si>
  <si>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</si>
  <si>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</si>
  <si>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</si>
  <si>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</si>
  <si>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</si>
  <si>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</si>
  <si>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</si>
  <si>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</si>
  <si>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</si>
  <si>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</si>
  <si>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</si>
  <si>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</si>
  <si>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</si>
  <si>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</si>
  <si>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</si>
  <si>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</si>
  <si>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</si>
  <si>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</si>
  <si>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</si>
  <si>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</si>
  <si>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</si>
  <si>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</si>
  <si>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</si>
  <si>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</si>
  <si>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</si>
  <si>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</si>
  <si>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</si>
  <si>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</si>
  <si>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</si>
  <si>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</si>
  <si>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</si>
  <si>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</si>
  <si>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</si>
  <si>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</si>
  <si>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</si>
  <si>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</si>
  <si>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</si>
  <si>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</si>
  <si>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</si>
  <si>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</si>
  <si>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</si>
  <si>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</si>
  <si>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</si>
  <si>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</si>
  <si>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</si>
  <si>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</si>
  <si>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</si>
  <si>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</si>
  <si>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</si>
  <si>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</si>
  <si>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</si>
  <si>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</si>
  <si>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</si>
  <si>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</si>
  <si>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</si>
  <si>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</si>
  <si>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</si>
  <si>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</si>
  <si>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</si>
  <si>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</si>
  <si>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</si>
  <si>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</si>
  <si>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</si>
  <si>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</si>
  <si>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</si>
  <si>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</si>
  <si>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</si>
  <si>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</si>
  <si>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</si>
  <si>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</si>
  <si>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</si>
  <si>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</si>
  <si>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</si>
  <si>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</si>
  <si>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</si>
  <si>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</si>
  <si>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</si>
  <si>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</si>
  <si>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</si>
  <si>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</si>
  <si>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</si>
  <si>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</si>
  <si>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</si>
  <si>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</si>
  <si>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</si>
  <si>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</si>
  <si>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</si>
  <si>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</si>
  <si>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</si>
  <si>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</si>
  <si>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</si>
  <si>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</si>
  <si>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</si>
  <si>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</si>
  <si>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</si>
  <si>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</si>
  <si>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</si>
  <si>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</si>
  <si>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</si>
  <si>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</si>
  <si>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</si>
  <si>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</si>
  <si>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</si>
  <si>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</si>
  <si>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</si>
  <si>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</si>
  <si>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</si>
  <si>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</si>
  <si>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</si>
  <si>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</si>
  <si>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</si>
  <si>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</si>
  <si>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</si>
  <si>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</si>
  <si>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</si>
  <si>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</si>
  <si>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</si>
  <si>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</si>
  <si>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</si>
  <si>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</si>
  <si>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</si>
  <si>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</si>
  <si>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</si>
  <si>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</si>
  <si>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</si>
  <si>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</si>
  <si>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</si>
  <si>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</si>
  <si>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</si>
  <si>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</si>
  <si>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</si>
  <si>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</si>
  <si>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</si>
  <si>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</si>
  <si>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</si>
  <si>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</si>
  <si>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</si>
  <si>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</si>
  <si>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</si>
  <si>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</si>
  <si>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</si>
  <si>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</si>
  <si>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</si>
  <si>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</si>
  <si>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</si>
  <si>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</si>
  <si>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</si>
  <si>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</si>
  <si>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</si>
  <si>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</si>
  <si>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</si>
  <si>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</si>
  <si>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</si>
  <si>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</si>
  <si>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</si>
  <si>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</si>
  <si>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</si>
  <si>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</si>
  <si>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</si>
  <si>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</si>
  <si>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</si>
  <si>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</si>
  <si>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</si>
  <si>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</si>
  <si>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</si>
  <si>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</si>
  <si>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</si>
  <si>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</si>
  <si>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</si>
  <si>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</si>
  <si>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</si>
  <si>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</si>
  <si>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</si>
  <si>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</si>
  <si>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</si>
  <si>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</si>
  <si>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</si>
  <si>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</si>
  <si>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</si>
  <si>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</si>
  <si>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</si>
  <si>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</si>
  <si>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</si>
  <si>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</si>
  <si>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</si>
  <si>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</si>
  <si>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</si>
  <si>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</si>
  <si>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</si>
  <si>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</si>
  <si>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</si>
  <si>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</si>
  <si>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</si>
  <si>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</si>
  <si>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</si>
  <si>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</si>
  <si>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</si>
  <si>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</si>
  <si>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</si>
  <si>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</si>
  <si>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</si>
  <si>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</si>
  <si>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</si>
  <si>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</si>
  <si>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</si>
  <si>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</si>
  <si>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</si>
  <si>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</si>
  <si>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</si>
  <si>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</si>
  <si>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</si>
  <si>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</si>
  <si>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</si>
  <si>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</si>
  <si>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</si>
  <si>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</si>
  <si>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</si>
  <si>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</si>
  <si>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</si>
  <si>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</si>
  <si>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</si>
  <si>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</si>
  <si>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</si>
  <si>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</si>
  <si>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</si>
  <si>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</si>
  <si>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</si>
  <si>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</si>
  <si>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</si>
  <si>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</si>
  <si>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</si>
  <si>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</si>
  <si>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</si>
  <si>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</si>
  <si>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</si>
  <si>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</si>
  <si>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</si>
  <si>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</si>
  <si>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</si>
  <si>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</si>
  <si>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</si>
  <si>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</si>
  <si>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</si>
  <si>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</si>
  <si>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</si>
  <si>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</si>
  <si>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</si>
  <si>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</si>
  <si>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</si>
  <si>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</si>
  <si>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</si>
  <si>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</si>
  <si>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</si>
  <si>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</si>
  <si>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</si>
  <si>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</si>
  <si>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</si>
  <si>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</si>
  <si>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</si>
  <si>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</si>
  <si>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</si>
  <si>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</si>
  <si>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</si>
  <si>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</si>
  <si>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</si>
  <si>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</si>
  <si>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</si>
  <si>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</si>
  <si>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</si>
  <si>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</si>
  <si>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</si>
  <si>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</si>
  <si>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</si>
  <si>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</si>
  <si>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</si>
  <si>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</si>
  <si>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</si>
  <si>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</si>
  <si>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</si>
  <si>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</si>
  <si>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</si>
  <si>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</si>
  <si>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</si>
  <si>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</si>
  <si>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</si>
  <si>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</si>
  <si>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</si>
  <si>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</si>
  <si>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</si>
  <si>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</si>
  <si>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</si>
  <si>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</si>
  <si>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</si>
  <si>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</si>
  <si>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</si>
  <si>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</si>
  <si>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</si>
  <si>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</si>
  <si>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</si>
  <si>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</si>
  <si>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</si>
  <si>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</si>
  <si>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</si>
  <si>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</si>
  <si>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</si>
  <si>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</si>
  <si>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</si>
  <si>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</si>
  <si>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</si>
  <si>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</si>
  <si>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</si>
  <si>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</si>
  <si>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</si>
  <si>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</si>
  <si>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</si>
  <si>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</si>
  <si>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</si>
  <si>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</si>
  <si>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</si>
  <si>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</si>
  <si>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</si>
  <si>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</si>
  <si>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</si>
  <si>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</si>
  <si>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</si>
  <si>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</si>
  <si>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</si>
  <si>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</si>
  <si>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</si>
  <si>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</si>
  <si>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</si>
  <si>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</si>
  <si>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</si>
  <si>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</si>
  <si>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</si>
  <si>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</si>
  <si>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</si>
  <si>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</si>
  <si>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</si>
  <si>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</si>
  <si>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</si>
  <si>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</si>
  <si>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</si>
  <si>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</si>
  <si>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</si>
  <si>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</si>
  <si>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</si>
  <si>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</si>
  <si>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</si>
  <si>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</si>
  <si>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</si>
  <si>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</si>
  <si>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</si>
  <si>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</si>
  <si>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</si>
  <si>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</si>
  <si>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</si>
  <si>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</si>
  <si>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</si>
  <si>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</si>
  <si>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</si>
  <si>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</si>
  <si>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</si>
  <si>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</si>
  <si>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</si>
  <si>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</si>
  <si>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</si>
  <si>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</si>
  <si>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</si>
  <si>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</si>
  <si>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</si>
  <si>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</si>
  <si>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</si>
  <si>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</si>
  <si>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</si>
  <si>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</si>
  <si>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</si>
  <si>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</si>
  <si>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</si>
  <si>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</si>
  <si>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</si>
  <si>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</si>
  <si>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</si>
  <si>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</si>
  <si>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</si>
  <si>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</si>
  <si>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</si>
  <si>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</si>
  <si>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</si>
  <si>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</si>
  <si>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</si>
  <si>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</si>
  <si>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</si>
  <si>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</si>
  <si>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</si>
  <si>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</si>
  <si>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</si>
  <si>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</si>
  <si>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</si>
  <si>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</si>
  <si>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</si>
  <si>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</si>
  <si>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</si>
  <si>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</si>
  <si>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</si>
  <si>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</si>
  <si>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</si>
  <si>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</si>
  <si>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</si>
  <si>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</si>
  <si>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</si>
  <si>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</si>
  <si>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</si>
  <si>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</si>
  <si>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</si>
  <si>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</si>
  <si>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</si>
  <si>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</si>
  <si>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</si>
  <si>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</si>
  <si>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</si>
  <si>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</si>
  <si>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</si>
  <si>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</si>
  <si>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</si>
  <si>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</si>
  <si>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</si>
  <si>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</si>
  <si>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</si>
  <si>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</si>
  <si>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</si>
  <si>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</si>
  <si>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</si>
  <si>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</si>
  <si>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</si>
  <si>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</si>
  <si>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</si>
  <si>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</si>
  <si>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</si>
  <si>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</si>
  <si>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</si>
  <si>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</si>
  <si>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</si>
  <si>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</si>
  <si>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</si>
  <si>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</si>
  <si>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</si>
  <si>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</si>
  <si>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</si>
  <si>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</si>
  <si>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</si>
  <si>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</si>
  <si>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</si>
  <si>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</si>
  <si>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</si>
  <si>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</si>
  <si>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</si>
  <si>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</si>
  <si>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</si>
  <si>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</si>
  <si>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</si>
  <si>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</si>
  <si>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</si>
  <si>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</si>
  <si>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</si>
  <si>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</si>
  <si>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</si>
  <si>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</si>
  <si>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</si>
  <si>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</si>
  <si>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</si>
  <si>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</si>
  <si>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</si>
  <si>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</si>
  <si>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</si>
  <si>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</si>
  <si>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</si>
  <si>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</si>
  <si>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</si>
  <si>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</si>
  <si>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</si>
  <si>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</si>
  <si>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</si>
  <si>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</si>
  <si>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</si>
  <si>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</si>
  <si>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</si>
  <si>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</si>
  <si>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</si>
  <si>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</si>
  <si>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</si>
  <si>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</si>
  <si>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</si>
  <si>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</si>
  <si>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</si>
  <si>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</si>
  <si>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</si>
  <si>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</si>
  <si>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</si>
  <si>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</si>
  <si>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</si>
  <si>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</si>
  <si>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</si>
  <si>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</si>
  <si>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</si>
  <si>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</si>
  <si>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</si>
  <si>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</si>
  <si>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</si>
  <si>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</si>
  <si>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</si>
  <si>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</si>
  <si>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</si>
  <si>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</si>
  <si>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</si>
  <si>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</si>
  <si>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</si>
  <si>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</si>
  <si>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</si>
  <si>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</si>
  <si>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</si>
  <si>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</si>
  <si>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</si>
  <si>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</si>
  <si>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</si>
  <si>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</si>
  <si>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</si>
  <si>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</si>
  <si>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</si>
  <si>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</si>
  <si>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</si>
  <si>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</si>
  <si>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</si>
  <si>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</si>
  <si>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</si>
  <si>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</si>
  <si>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</si>
  <si>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</si>
  <si>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</si>
  <si>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</si>
  <si>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</si>
  <si>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</si>
  <si>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</si>
  <si>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</si>
  <si>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</si>
  <si>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</si>
  <si>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</si>
  <si>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</si>
  <si>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</si>
  <si>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</si>
  <si>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</si>
  <si>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</si>
  <si>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</si>
  <si>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</si>
  <si>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</si>
  <si>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</si>
  <si>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</si>
  <si>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</si>
  <si>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</si>
  <si>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</si>
  <si>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</si>
  <si>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</si>
  <si>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</si>
  <si>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</si>
  <si>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</si>
  <si>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</si>
  <si>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</si>
  <si>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</si>
  <si>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</si>
  <si>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</si>
  <si>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</si>
  <si>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</si>
  <si>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</si>
  <si>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</si>
  <si>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</si>
  <si>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</si>
  <si>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</si>
  <si>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</si>
  <si>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</si>
  <si>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</si>
  <si>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</si>
  <si>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</si>
  <si>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</si>
  <si>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</si>
  <si>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</si>
  <si>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</si>
  <si>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</si>
  <si>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</si>
  <si>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</si>
  <si>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</si>
  <si>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</si>
  <si>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</si>
  <si>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</si>
  <si>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</si>
  <si>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</si>
  <si>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</si>
  <si>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</si>
  <si>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</si>
  <si>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</si>
  <si>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</si>
  <si>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</si>
  <si>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</si>
  <si>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</si>
  <si>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</si>
  <si>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</si>
  <si>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</si>
  <si>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</si>
  <si>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</si>
  <si>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</si>
  <si>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</si>
  <si>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</si>
  <si>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</si>
  <si>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</si>
  <si>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</si>
  <si>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</si>
  <si>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</si>
  <si>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</si>
  <si>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</si>
  <si>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</si>
  <si>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</si>
  <si>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</si>
  <si>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</si>
  <si>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</si>
  <si>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</si>
  <si>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</si>
  <si>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</si>
  <si>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</si>
  <si>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</si>
  <si>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</si>
  <si>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</si>
  <si>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</si>
  <si>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</si>
  <si>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</si>
  <si>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</si>
  <si>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</si>
  <si>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</si>
  <si>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</si>
  <si>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</si>
  <si>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</si>
  <si>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</si>
  <si>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</si>
  <si>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</si>
  <si>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</si>
  <si>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</si>
  <si>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</si>
  <si>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</si>
  <si>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</si>
  <si>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</si>
  <si>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</si>
  <si>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</si>
  <si>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</si>
  <si>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</si>
  <si>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</si>
  <si>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</si>
  <si>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</si>
  <si>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</si>
  <si>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</si>
  <si>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</si>
  <si>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</si>
  <si>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</si>
  <si>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</si>
  <si>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</si>
  <si>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</si>
  <si>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</si>
  <si>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</si>
  <si>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</si>
  <si>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</si>
  <si>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</si>
  <si>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</si>
  <si>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</si>
  <si>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</si>
  <si>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</si>
  <si>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</si>
  <si>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</si>
  <si>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</si>
  <si>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</si>
  <si>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</si>
  <si>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</si>
  <si>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</si>
  <si>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</si>
  <si>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</si>
  <si>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</si>
  <si>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</si>
  <si>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</si>
  <si>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</si>
  <si>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</si>
  <si>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</si>
  <si>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</si>
  <si>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</si>
  <si>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</si>
  <si>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</si>
  <si>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</si>
  <si>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</si>
  <si>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</si>
  <si>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</si>
  <si>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</si>
  <si>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</si>
  <si>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</si>
  <si>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</si>
  <si>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</si>
  <si>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</si>
  <si>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</si>
  <si>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</si>
  <si>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</si>
  <si>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</si>
  <si>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</si>
  <si>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</si>
  <si>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</si>
  <si>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</si>
  <si>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</si>
  <si>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</si>
  <si>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</si>
  <si>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</si>
  <si>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</si>
  <si>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</si>
  <si>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</si>
  <si>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</si>
  <si>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</si>
  <si>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</si>
  <si>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</si>
  <si>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</si>
  <si>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</si>
  <si>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</si>
  <si>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</si>
  <si>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</si>
  <si>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</si>
  <si>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</si>
  <si>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</si>
  <si>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</si>
  <si>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</si>
  <si>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</si>
  <si>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</si>
  <si>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</si>
  <si>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</si>
  <si>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</si>
  <si>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</si>
  <si>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</si>
  <si>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</si>
  <si>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</si>
  <si>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</si>
  <si>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</si>
  <si>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</si>
  <si>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</si>
  <si>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</si>
  <si>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</si>
  <si>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</si>
  <si>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</si>
  <si>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</si>
  <si>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</si>
  <si>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</si>
  <si>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</si>
  <si>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</si>
  <si>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</si>
  <si>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</si>
  <si>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</si>
  <si>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</si>
  <si>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</si>
  <si>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</si>
  <si>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</si>
  <si>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</si>
  <si>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</si>
  <si>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</si>
  <si>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</si>
  <si>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</si>
  <si>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</si>
  <si>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</si>
  <si>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</si>
  <si>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</si>
  <si>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</si>
  <si>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</si>
  <si>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</si>
  <si>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</si>
  <si>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</si>
  <si>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</si>
  <si>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</si>
  <si>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</si>
  <si>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</si>
  <si>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</si>
  <si>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</si>
  <si>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</si>
  <si>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</si>
  <si>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</si>
  <si>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</si>
  <si>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</si>
  <si>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</si>
  <si>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</si>
  <si>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</si>
  <si>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</si>
  <si>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</si>
  <si>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</si>
  <si>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</si>
  <si>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</si>
  <si>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</si>
  <si>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</si>
  <si>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</si>
  <si>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</si>
  <si>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</si>
  <si>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</si>
  <si>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</si>
  <si>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</si>
  <si>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</si>
  <si>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</si>
  <si>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</si>
  <si>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</si>
  <si>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</si>
  <si>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</si>
  <si>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</si>
  <si>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</si>
  <si>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</si>
  <si>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</si>
  <si>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</si>
  <si>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</si>
  <si>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</si>
  <si>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</si>
  <si>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</si>
  <si>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</si>
  <si>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</si>
  <si>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</si>
  <si>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</si>
  <si>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</si>
  <si>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</si>
  <si>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</si>
  <si>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</si>
  <si>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</si>
  <si>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</si>
  <si>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</si>
  <si>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</si>
  <si>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</si>
  <si>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</si>
  <si>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</si>
  <si>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</si>
  <si>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</si>
  <si>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</si>
  <si>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</si>
  <si>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</si>
  <si>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</si>
  <si>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</si>
  <si>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</si>
  <si>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</si>
  <si>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</si>
  <si>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</si>
  <si>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</si>
  <si>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</si>
  <si>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</si>
  <si>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</si>
  <si>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</si>
  <si>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</si>
  <si>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</si>
  <si>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</si>
  <si>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</si>
  <si>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</si>
  <si>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</si>
  <si>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</si>
  <si>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</si>
  <si>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</si>
  <si>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</si>
  <si>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</si>
  <si>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</si>
  <si>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</si>
  <si>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</si>
  <si>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</si>
  <si>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</si>
  <si>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</si>
  <si>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</si>
  <si>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</si>
  <si>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</si>
  <si>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</si>
  <si>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</si>
  <si>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</si>
  <si>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</si>
  <si>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</si>
  <si>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</si>
  <si>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</si>
  <si>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</si>
  <si>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</si>
  <si>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</si>
  <si>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</si>
  <si>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</si>
  <si>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</si>
  <si>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</si>
  <si>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</si>
  <si>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</si>
  <si>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</si>
  <si>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</si>
  <si>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</si>
  <si>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</si>
  <si>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</si>
  <si>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</si>
  <si>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</si>
  <si>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</si>
  <si>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</si>
  <si>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</si>
  <si>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</si>
  <si>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</si>
  <si>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</si>
  <si>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</si>
  <si>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</si>
  <si>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</si>
  <si>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</si>
  <si>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</si>
  <si>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</si>
  <si>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</si>
  <si>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</si>
  <si>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</si>
  <si>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</si>
  <si>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</si>
  <si>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</si>
  <si>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</si>
  <si>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</si>
  <si>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</si>
  <si>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</si>
  <si>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</si>
  <si>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</si>
  <si>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</si>
  <si>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</si>
  <si>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</si>
  <si>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</si>
  <si>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</si>
  <si>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</si>
  <si>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</si>
  <si>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</si>
  <si>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</si>
  <si>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</si>
  <si>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</si>
  <si>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</si>
  <si>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</si>
  <si>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</si>
  <si>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</si>
  <si>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</si>
  <si>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</si>
  <si>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</si>
  <si>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</si>
  <si>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</si>
  <si>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</si>
  <si>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</si>
  <si>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</si>
  <si>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</si>
  <si>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</si>
  <si>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</si>
  <si>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</si>
  <si>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</si>
  <si>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</si>
  <si>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</si>
  <si>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</si>
  <si>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</si>
  <si>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</si>
  <si>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</si>
  <si>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</si>
  <si>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</si>
  <si>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</si>
  <si>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</si>
  <si>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</si>
  <si>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</si>
  <si>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</si>
  <si>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</si>
  <si>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</si>
  <si>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</si>
  <si>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</si>
  <si>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</si>
  <si>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</si>
  <si>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</si>
  <si>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</si>
  <si>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</si>
  <si>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</si>
  <si>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</si>
  <si>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</si>
  <si>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</si>
  <si>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</si>
  <si>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</si>
  <si>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</si>
  <si>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</si>
  <si>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</si>
  <si>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</si>
  <si>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</si>
  <si>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</si>
  <si>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</si>
  <si>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</si>
  <si>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</si>
  <si>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</si>
  <si>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</si>
  <si>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</si>
  <si>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</si>
  <si>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</si>
  <si>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</si>
  <si>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</si>
  <si>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</si>
  <si>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</si>
  <si>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</si>
  <si>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</si>
  <si>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</si>
  <si>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</si>
  <si>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</si>
  <si>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</si>
  <si>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</si>
  <si>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</si>
  <si>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</si>
  <si>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</si>
  <si>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</si>
  <si>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</si>
  <si>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</si>
  <si>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</si>
  <si>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</si>
  <si>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</si>
  <si>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</si>
  <si>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</si>
  <si>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</si>
  <si>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</si>
  <si>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</si>
  <si>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</si>
  <si>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</si>
  <si>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</si>
  <si>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</si>
  <si>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</si>
  <si>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</si>
  <si>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</si>
  <si>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</si>
  <si>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</si>
  <si>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</si>
  <si>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</si>
  <si>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</si>
  <si>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</si>
  <si>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</si>
  <si>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</si>
  <si>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</si>
  <si>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</si>
  <si>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</si>
  <si>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</si>
  <si>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</si>
  <si>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</si>
  <si>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</si>
  <si>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</si>
  <si>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</si>
  <si>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</si>
  <si>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</si>
  <si>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</si>
  <si>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</si>
  <si>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</si>
  <si>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</si>
  <si>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</si>
  <si>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</si>
  <si>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</si>
  <si>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</si>
  <si>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</si>
  <si>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</si>
  <si>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</si>
  <si>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</si>
  <si>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</si>
  <si>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</si>
  <si>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</si>
  <si>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</si>
  <si>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</si>
  <si>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</si>
  <si>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</si>
  <si>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</si>
  <si>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</si>
  <si>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</si>
  <si>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</si>
  <si>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</si>
  <si>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</si>
  <si>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</si>
  <si>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</si>
  <si>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</si>
  <si>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</si>
  <si>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</si>
  <si>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</si>
  <si>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</si>
  <si>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</si>
  <si>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</si>
  <si>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</si>
  <si>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</si>
  <si>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</si>
  <si>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</si>
  <si>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</si>
  <si>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</si>
  <si>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</si>
  <si>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</si>
  <si>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</si>
  <si>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</si>
  <si>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</si>
  <si>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</si>
  <si>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</si>
  <si>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</si>
  <si>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</si>
  <si>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</si>
  <si>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</si>
  <si>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</si>
  <si>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</si>
  <si>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</si>
  <si>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</si>
  <si>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</si>
  <si>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</si>
  <si>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</si>
  <si>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</si>
  <si>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</si>
  <si>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</si>
  <si>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</si>
  <si>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</si>
  <si>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</si>
  <si>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</si>
  <si>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</si>
  <si>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</si>
  <si>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</si>
  <si>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</si>
  <si>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</si>
  <si>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</si>
  <si>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</si>
  <si>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</si>
  <si>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</si>
  <si>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</si>
  <si>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</si>
  <si>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</si>
  <si>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</si>
  <si>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</si>
  <si>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</si>
  <si>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</si>
  <si>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</si>
  <si>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</si>
  <si>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</si>
  <si>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</si>
  <si>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</si>
  <si>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</si>
  <si>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</si>
  <si>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</si>
  <si>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</si>
  <si>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</si>
  <si>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</si>
  <si>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</si>
  <si>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</si>
  <si>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</si>
  <si>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</si>
  <si>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</si>
  <si>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</si>
  <si>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</si>
  <si>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</si>
  <si>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</si>
  <si>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</si>
  <si>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</si>
  <si>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</si>
  <si>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</si>
  <si>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</si>
  <si>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</si>
  <si>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</si>
  <si>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</si>
  <si>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</si>
  <si>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</si>
  <si>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</si>
  <si>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</si>
  <si>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</si>
  <si>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</si>
  <si>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</si>
  <si>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</si>
  <si>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</si>
  <si>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</si>
  <si>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</si>
  <si>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</si>
  <si>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</si>
  <si>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</si>
  <si>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</si>
  <si>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</si>
  <si>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</si>
  <si>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</si>
  <si>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</si>
  <si>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</si>
  <si>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</si>
  <si>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</si>
  <si>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</si>
  <si>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</si>
  <si>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</si>
  <si>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</si>
  <si>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</si>
  <si>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</si>
  <si>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</si>
  <si>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</si>
  <si>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</si>
  <si>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</si>
  <si>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</si>
  <si>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</si>
  <si>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</si>
  <si>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</si>
  <si>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</si>
  <si>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</si>
  <si>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</si>
  <si>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</si>
  <si>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</si>
  <si>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</si>
  <si>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</si>
  <si>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</si>
  <si>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</si>
  <si>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</si>
  <si>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</si>
  <si>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</si>
  <si>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</si>
  <si>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</si>
  <si>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</si>
  <si>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</si>
  <si>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</si>
  <si>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</si>
  <si>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</si>
  <si>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</si>
  <si>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</si>
  <si>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</si>
  <si>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</si>
  <si>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</si>
  <si>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</si>
  <si>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</si>
  <si>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</si>
  <si>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</si>
  <si>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</si>
  <si>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</si>
  <si>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</si>
  <si>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</si>
  <si>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</si>
  <si>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</si>
  <si>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</si>
  <si>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</si>
  <si>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</si>
  <si>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</si>
  <si>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</si>
  <si>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</si>
  <si>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</si>
  <si>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</si>
  <si>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</si>
  <si>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</si>
  <si>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</si>
  <si>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</si>
  <si>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</si>
  <si>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</si>
  <si>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</si>
  <si>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</si>
  <si>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</si>
  <si>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</si>
  <si>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</si>
  <si>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</si>
  <si>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</si>
  <si>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</si>
  <si>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</si>
  <si>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</si>
  <si>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</si>
  <si>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</si>
  <si>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</si>
  <si>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</si>
  <si>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</si>
  <si>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</si>
  <si>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</si>
  <si>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</si>
  <si>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</si>
  <si>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</si>
  <si>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</si>
  <si>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</si>
  <si>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</si>
  <si>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</si>
  <si>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</si>
  <si>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</si>
  <si>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</si>
  <si>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</si>
  <si>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</si>
  <si>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</si>
  <si>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</si>
  <si>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</si>
  <si>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</si>
  <si>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</si>
  <si>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</si>
  <si>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</si>
  <si>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</si>
  <si>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</si>
  <si>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</si>
  <si>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</si>
  <si>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</si>
  <si>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</si>
  <si>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</si>
  <si>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</si>
  <si>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</si>
  <si>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</si>
  <si>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</si>
  <si>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</si>
  <si>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</si>
  <si>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</si>
  <si>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</si>
  <si>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</si>
  <si>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</si>
  <si>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</si>
  <si>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</si>
  <si>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</si>
  <si>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</si>
  <si>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</si>
  <si>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</si>
  <si>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</si>
  <si>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</si>
  <si>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</si>
  <si>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</si>
  <si>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</si>
  <si>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</si>
  <si>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</si>
  <si>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</si>
  <si>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</si>
  <si>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</si>
  <si>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</si>
  <si>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</si>
  <si>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</si>
  <si>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</si>
  <si>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</si>
  <si>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</si>
  <si>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</si>
  <si>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</si>
  <si>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</si>
  <si>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</si>
  <si>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</si>
  <si>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</si>
  <si>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</si>
  <si>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</si>
  <si>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</si>
  <si>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</si>
  <si>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</si>
  <si>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</si>
  <si>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</si>
  <si>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</si>
  <si>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</si>
  <si>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</si>
  <si>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</si>
  <si>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</si>
  <si>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</si>
  <si>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</si>
  <si>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</si>
  <si>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</si>
  <si>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</si>
  <si>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</si>
  <si>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</si>
  <si>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</si>
  <si>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</si>
  <si>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</si>
  <si>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</si>
  <si>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</si>
  <si>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</si>
  <si>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</si>
  <si>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</si>
  <si>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</si>
  <si>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</si>
  <si>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</si>
  <si>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</si>
  <si>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</si>
  <si>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</si>
  <si>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</si>
  <si>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</si>
  <si>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</si>
  <si>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</si>
  <si>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</si>
  <si>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</si>
  <si>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</si>
  <si>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</si>
  <si>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</si>
  <si>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</si>
  <si>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</si>
  <si>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</si>
  <si>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</si>
  <si>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</si>
  <si>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</si>
  <si>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</si>
  <si>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</si>
  <si>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</si>
  <si>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</si>
  <si>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</si>
  <si>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</si>
  <si>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</si>
  <si>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</si>
  <si>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</si>
  <si>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</si>
  <si>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</si>
  <si>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</si>
  <si>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</si>
  <si>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</si>
  <si>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</si>
  <si>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</si>
  <si>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</si>
  <si>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</si>
  <si>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</si>
  <si>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</si>
  <si>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</si>
  <si>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</si>
  <si>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</si>
  <si>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</si>
  <si>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</si>
  <si>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</si>
  <si>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</si>
  <si>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</si>
  <si>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</si>
  <si>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</si>
  <si>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</si>
  <si>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</si>
  <si>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</si>
  <si>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</si>
  <si>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</si>
  <si>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</si>
  <si>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</si>
  <si>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</si>
  <si>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</si>
  <si>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</si>
  <si>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</si>
  <si>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</si>
  <si>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</si>
  <si>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</si>
  <si>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</si>
  <si>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</si>
  <si>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</si>
  <si>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</si>
  <si>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</si>
  <si>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</si>
  <si>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</si>
  <si>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</si>
  <si>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</si>
  <si>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</si>
  <si>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</si>
  <si>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</si>
  <si>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</si>
  <si>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</si>
  <si>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</si>
  <si>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</si>
  <si>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</si>
  <si>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</si>
  <si>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</si>
  <si>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</si>
  <si>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</si>
  <si>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</si>
  <si>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</si>
  <si>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</si>
  <si>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</si>
  <si>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</si>
  <si>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</si>
  <si>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</si>
  <si>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</si>
  <si>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</si>
  <si>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</si>
  <si>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</si>
  <si>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</si>
  <si>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</si>
  <si>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</si>
  <si>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</si>
  <si>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</si>
  <si>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</si>
  <si>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</si>
  <si>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</si>
  <si>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</si>
  <si>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</si>
  <si>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</si>
  <si>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</si>
  <si>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</si>
  <si>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</si>
  <si>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</si>
  <si>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</si>
  <si>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</si>
  <si>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</si>
  <si>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</si>
  <si>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</si>
  <si>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</si>
  <si>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</si>
  <si>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</si>
  <si>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</si>
  <si>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</si>
  <si>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</si>
  <si>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</si>
  <si>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</si>
  <si>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</si>
  <si>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</si>
  <si>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</si>
  <si>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</si>
  <si>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</si>
  <si>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</si>
  <si>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</si>
  <si>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</si>
  <si>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</si>
  <si>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</si>
  <si>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</si>
  <si>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</si>
  <si>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</si>
  <si>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</si>
  <si>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</si>
  <si>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</si>
  <si>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</si>
  <si>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</si>
  <si>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</si>
  <si>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</si>
  <si>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</si>
  <si>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</si>
  <si>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</si>
  <si>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</si>
  <si>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</si>
  <si>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</si>
  <si>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</si>
  <si>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</si>
  <si>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</si>
  <si>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</si>
  <si>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</si>
  <si>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</si>
  <si>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</si>
  <si>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</si>
  <si>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</si>
  <si>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</si>
  <si>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</si>
  <si>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</si>
  <si>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</si>
  <si>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</si>
  <si>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</si>
  <si>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</si>
  <si>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</si>
  <si>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</si>
  <si>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</si>
  <si>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</si>
  <si>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</si>
  <si>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</si>
  <si>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</si>
  <si>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</si>
  <si>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</si>
  <si>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</si>
  <si>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</si>
  <si>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</si>
  <si>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</si>
  <si>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</si>
  <si>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</si>
  <si>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</si>
  <si>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</si>
  <si>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</si>
  <si>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</si>
  <si>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</si>
  <si>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</si>
  <si>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</si>
  <si>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</si>
  <si>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</si>
  <si>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</si>
  <si>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</si>
  <si>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</si>
  <si>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</si>
  <si>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</si>
  <si>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</si>
  <si>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</si>
  <si>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</si>
  <si>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</si>
  <si>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</si>
  <si>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</si>
  <si>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</si>
  <si>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</si>
  <si>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</si>
  <si>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</si>
  <si>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</si>
  <si>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</si>
  <si>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</si>
  <si>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</si>
  <si>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</si>
  <si>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</si>
  <si>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</si>
  <si>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</si>
  <si>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</si>
  <si>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</si>
  <si>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</si>
  <si>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</si>
  <si>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</si>
  <si>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</si>
  <si>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</si>
  <si>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</si>
  <si>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</si>
  <si>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</si>
  <si>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</si>
  <si>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</si>
  <si>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</si>
  <si>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</si>
  <si>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</si>
  <si>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</si>
  <si>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</si>
  <si>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</si>
  <si>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</si>
  <si>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</si>
  <si>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</si>
  <si>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</si>
  <si>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</si>
  <si>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</si>
  <si>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</si>
  <si>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</si>
  <si>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</si>
  <si>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</si>
  <si>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</si>
  <si>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</si>
  <si>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</si>
  <si>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</si>
  <si>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</si>
  <si>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</si>
  <si>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</si>
  <si>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</si>
  <si>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</si>
  <si>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</si>
  <si>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</si>
  <si>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</si>
  <si>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</si>
  <si>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</si>
  <si>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</si>
  <si>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</si>
  <si>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</si>
  <si>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</si>
  <si>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</si>
  <si>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</si>
  <si>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</si>
  <si>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</si>
  <si>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</si>
  <si>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</si>
  <si>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</si>
  <si>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</si>
  <si>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</si>
  <si>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</si>
  <si>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</si>
  <si>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</si>
  <si>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</si>
  <si>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</si>
  <si>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</si>
  <si>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</si>
  <si>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</si>
  <si>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</si>
  <si>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</si>
  <si>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</si>
  <si>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</si>
  <si>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</si>
  <si>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</si>
  <si>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</si>
  <si>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</si>
  <si>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</si>
  <si>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</si>
  <si>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</si>
  <si>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</si>
  <si>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</si>
  <si>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</si>
  <si>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</si>
  <si>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</si>
  <si>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</si>
  <si>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</si>
  <si>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</si>
  <si>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</si>
  <si>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</si>
  <si>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</si>
  <si>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</si>
  <si>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</si>
  <si>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</si>
  <si>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</si>
  <si>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</si>
  <si>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</si>
  <si>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</si>
  <si>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</si>
  <si>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</si>
  <si>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</si>
  <si>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</si>
  <si>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</si>
  <si>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</si>
  <si>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</si>
  <si>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</si>
  <si>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</si>
  <si>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</si>
  <si>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</si>
  <si>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</si>
  <si>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</si>
  <si>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</si>
  <si>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</si>
  <si>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</si>
  <si>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</si>
  <si>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</si>
  <si>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</si>
  <si>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</si>
  <si>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</si>
  <si>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</si>
  <si>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</si>
  <si>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</si>
  <si>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</si>
  <si>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</si>
  <si>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</si>
  <si>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</si>
  <si>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</si>
  <si>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</si>
  <si>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</si>
  <si>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</si>
  <si>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</si>
  <si>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</si>
  <si>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</si>
  <si>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</si>
  <si>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</si>
  <si>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</si>
  <si>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</si>
  <si>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</si>
  <si>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</si>
  <si>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</si>
  <si>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</si>
  <si>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</si>
  <si>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</si>
  <si>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</si>
  <si>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</si>
  <si>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</si>
  <si>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</si>
  <si>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</si>
  <si>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</si>
  <si>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</si>
  <si>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</si>
  <si>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</si>
  <si>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</si>
  <si>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</si>
  <si>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</si>
  <si>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</si>
  <si>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</si>
  <si>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</si>
  <si>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</si>
  <si>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</si>
  <si>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</si>
  <si>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</si>
  <si>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</si>
  <si>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</si>
  <si>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</si>
  <si>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</si>
  <si>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</si>
  <si>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</si>
  <si>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</si>
  <si>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</si>
  <si>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</si>
  <si>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</si>
  <si>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</si>
  <si>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</si>
  <si>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</si>
  <si>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</si>
  <si>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</si>
  <si>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</si>
  <si>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</si>
  <si>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</si>
  <si>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</si>
  <si>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</si>
  <si>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</si>
  <si>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</si>
  <si>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</si>
  <si>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</si>
  <si>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</si>
  <si>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</si>
  <si>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</si>
  <si>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</si>
  <si>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</si>
  <si>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</si>
  <si>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</si>
  <si>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</si>
  <si>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</si>
  <si>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</si>
  <si>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</si>
  <si>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</si>
  <si>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</si>
  <si>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</si>
  <si>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</si>
  <si>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</si>
  <si>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</si>
  <si>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</si>
  <si>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</si>
  <si>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</si>
  <si>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</si>
  <si>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</si>
  <si>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</si>
  <si>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</si>
  <si>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</si>
  <si>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</si>
  <si>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</si>
  <si>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</si>
  <si>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</si>
  <si>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</si>
  <si>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</si>
  <si>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</si>
  <si>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</si>
  <si>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</si>
  <si>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</si>
  <si>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</si>
  <si>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</si>
  <si>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</si>
  <si>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</si>
  <si>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</si>
  <si>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</si>
  <si>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</si>
  <si>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</si>
  <si>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</si>
  <si>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</si>
  <si>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</si>
  <si>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</si>
  <si>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</si>
  <si>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</si>
  <si>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</si>
  <si>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</si>
  <si>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</si>
  <si>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</si>
  <si>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</si>
  <si>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</si>
  <si>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</si>
  <si>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</si>
  <si>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</si>
  <si>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</si>
  <si>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</si>
  <si>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</si>
  <si>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</si>
  <si>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</si>
  <si>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</si>
  <si>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</si>
  <si>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</si>
  <si>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</si>
  <si>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</si>
  <si>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</si>
  <si>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</si>
  <si>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</si>
  <si>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</si>
  <si>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</si>
  <si>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</si>
  <si>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</si>
  <si>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</si>
  <si>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</si>
  <si>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</si>
  <si>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</si>
  <si>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</si>
  <si>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</si>
  <si>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</si>
  <si>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</si>
  <si>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</si>
  <si>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</si>
  <si>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</si>
  <si>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</si>
  <si>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</si>
  <si>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</si>
  <si>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</si>
  <si>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</si>
  <si>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</si>
  <si>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</si>
  <si>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</si>
  <si>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</si>
  <si>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</si>
  <si>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</si>
  <si>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</si>
  <si>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</si>
  <si>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</si>
  <si>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</si>
  <si>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</si>
  <si>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</si>
  <si>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</si>
  <si>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</si>
  <si>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</si>
  <si>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</si>
  <si>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</si>
  <si>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</si>
  <si>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</si>
  <si>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</si>
  <si>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</si>
  <si>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</si>
  <si>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</si>
  <si>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</si>
  <si>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</si>
  <si>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</si>
  <si>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</si>
  <si>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</si>
  <si>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</si>
  <si>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</si>
  <si>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</si>
  <si>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</si>
  <si>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</si>
  <si>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</si>
  <si>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</si>
  <si>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</si>
  <si>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</si>
  <si>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</si>
  <si>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</si>
  <si>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</si>
  <si>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</si>
  <si>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</si>
  <si>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</si>
  <si>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</si>
  <si>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</si>
  <si>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</si>
  <si>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</si>
  <si>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</si>
  <si>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</si>
  <si>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</si>
  <si>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</si>
  <si>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</si>
  <si>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</si>
  <si>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</si>
  <si>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</si>
  <si>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</si>
  <si>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</si>
  <si>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</si>
  <si>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</si>
  <si>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</si>
  <si>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</si>
  <si>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</si>
  <si>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</si>
  <si>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</si>
  <si>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</si>
  <si>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</si>
  <si>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</si>
  <si>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</si>
  <si>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</si>
  <si>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</si>
  <si>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</si>
  <si>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</si>
  <si>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</si>
  <si>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</si>
  <si>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</si>
  <si>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</si>
  <si>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</si>
  <si>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</si>
  <si>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</si>
  <si>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</si>
  <si>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</si>
  <si>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</si>
  <si>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</si>
  <si>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</si>
  <si>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</si>
  <si>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</si>
  <si>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</si>
  <si>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</si>
  <si>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</si>
  <si>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</si>
  <si>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</si>
  <si>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</si>
  <si>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</si>
  <si>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</si>
  <si>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</si>
  <si>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</si>
  <si>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</si>
  <si>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</si>
  <si>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</si>
  <si>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</si>
  <si>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</si>
  <si>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</si>
  <si>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</si>
  <si>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</si>
  <si>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</si>
  <si>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</si>
  <si>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</si>
  <si>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</si>
  <si>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</si>
  <si>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</si>
  <si>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</si>
  <si>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</si>
  <si>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</si>
  <si>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</si>
  <si>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</si>
  <si>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</si>
  <si>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</si>
  <si>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</si>
  <si>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</si>
  <si>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</si>
  <si>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</si>
  <si>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</si>
  <si>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</si>
  <si>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</si>
  <si>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</si>
  <si>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</si>
  <si>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</si>
  <si>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</si>
  <si>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</si>
  <si>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</si>
  <si>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</si>
  <si>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</si>
  <si>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</si>
  <si>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</si>
  <si>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</si>
  <si>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</si>
  <si>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</si>
  <si>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</si>
  <si>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</si>
  <si>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</si>
  <si>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</si>
  <si>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</si>
  <si>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</si>
  <si>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</si>
  <si>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</si>
  <si>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</si>
  <si>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</si>
  <si>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</si>
  <si>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</si>
  <si>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</si>
  <si>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</si>
  <si>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</si>
  <si>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</si>
  <si>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</si>
  <si>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</si>
  <si>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</si>
  <si>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</si>
  <si>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</si>
  <si>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</si>
  <si>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</si>
  <si>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</si>
  <si>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</si>
  <si>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</si>
  <si>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</si>
  <si>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</si>
  <si>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</si>
  <si>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</si>
  <si>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</si>
  <si>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</si>
  <si>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</si>
  <si>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</si>
  <si>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</si>
  <si>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</si>
  <si>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</si>
  <si>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</si>
  <si>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</si>
  <si>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</si>
  <si>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</si>
  <si>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</si>
  <si>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</si>
  <si>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</si>
  <si>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</si>
  <si>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</si>
  <si>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</si>
  <si>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</si>
  <si>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</si>
  <si>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</si>
  <si>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</si>
  <si>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</si>
  <si>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</si>
  <si>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</si>
  <si>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</si>
  <si>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</si>
  <si>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</si>
  <si>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</si>
  <si>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</si>
  <si>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</si>
  <si>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</si>
  <si>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</si>
  <si>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</si>
  <si>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</si>
  <si>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</si>
  <si>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</si>
  <si>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</si>
  <si>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</si>
  <si>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</si>
  <si>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</si>
  <si>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</si>
  <si>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</si>
  <si>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</si>
  <si>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</si>
  <si>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</si>
  <si>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</si>
  <si>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</si>
  <si>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</si>
  <si>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</si>
  <si>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</si>
  <si>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</si>
  <si>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</si>
  <si>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</si>
  <si>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</si>
  <si>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</si>
  <si>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</si>
  <si>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</si>
  <si>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</si>
  <si>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</si>
  <si>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</si>
  <si>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</si>
  <si>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</si>
  <si>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</si>
  <si>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</si>
  <si>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</si>
  <si>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</si>
  <si>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</si>
  <si>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</si>
  <si>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</si>
  <si>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</si>
  <si>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</si>
  <si>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</si>
  <si>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</si>
  <si>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</si>
  <si>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</si>
  <si>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</si>
  <si>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</si>
  <si>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</si>
  <si>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</si>
  <si>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</si>
  <si>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</si>
  <si>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</si>
  <si>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</si>
  <si>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</si>
  <si>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</si>
  <si>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</si>
  <si>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</si>
  <si>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</si>
  <si>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</si>
  <si>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</si>
  <si>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</si>
  <si>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</si>
  <si>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</si>
  <si>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</si>
  <si>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</si>
  <si>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</si>
  <si>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</si>
  <si>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</si>
  <si>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</si>
  <si>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</si>
  <si>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</si>
  <si>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</si>
  <si>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</si>
  <si>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</si>
  <si>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</si>
  <si>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</si>
  <si>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</si>
  <si>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</si>
  <si>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</si>
  <si>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</si>
  <si>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</si>
  <si>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</si>
  <si>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</si>
  <si>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</si>
  <si>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</si>
  <si>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</si>
  <si>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</si>
  <si>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</si>
  <si>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</si>
  <si>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</si>
  <si>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</si>
  <si>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</si>
  <si>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</si>
  <si>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</si>
  <si>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</si>
  <si>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</si>
  <si>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</si>
  <si>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</si>
  <si>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</si>
  <si>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</si>
  <si>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</si>
  <si>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</si>
  <si>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</si>
  <si>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</si>
  <si>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</si>
  <si>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</si>
  <si>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</si>
  <si>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</si>
  <si>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</si>
  <si>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</si>
  <si>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</si>
  <si>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</si>
  <si>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</si>
  <si>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</si>
  <si>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</si>
  <si>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</si>
  <si>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</si>
  <si>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</si>
  <si>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</si>
  <si>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</si>
  <si>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</si>
  <si>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</si>
  <si>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</si>
  <si>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</si>
  <si>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</si>
  <si>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</si>
  <si>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</si>
  <si>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</si>
  <si>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</si>
  <si>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</si>
  <si>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</si>
  <si>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</si>
  <si>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</si>
  <si>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</si>
  <si>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</si>
  <si>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</si>
  <si>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</si>
  <si>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</si>
  <si>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</si>
  <si>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</si>
  <si>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</si>
  <si>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</si>
  <si>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</si>
  <si>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</si>
  <si>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</si>
  <si>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</si>
  <si>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</si>
  <si>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</si>
  <si>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</si>
  <si>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</si>
  <si>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</si>
  <si>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</si>
  <si>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</si>
  <si>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</si>
  <si>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</si>
  <si>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</si>
  <si>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</si>
  <si>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</si>
  <si>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</si>
  <si>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</si>
  <si>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</si>
  <si>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</si>
  <si>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</si>
  <si>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</si>
  <si>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</si>
  <si>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</si>
  <si>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</si>
  <si>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</si>
  <si>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</si>
  <si>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</si>
  <si>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</si>
  <si>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</si>
  <si>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</si>
  <si>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</si>
  <si>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</si>
  <si>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</si>
  <si>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</si>
  <si>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</si>
  <si>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</si>
  <si>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</si>
  <si>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</si>
  <si>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</si>
  <si>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</si>
  <si>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</si>
  <si>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</si>
  <si>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</si>
  <si>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</si>
  <si>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</si>
  <si>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</si>
  <si>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</si>
  <si>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</si>
  <si>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</si>
  <si>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</si>
  <si>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</si>
  <si>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</si>
  <si>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</si>
  <si>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</si>
  <si>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</si>
  <si>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</si>
  <si>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</si>
  <si>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</si>
  <si>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</si>
  <si>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</si>
  <si>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</si>
  <si>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</si>
  <si>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</si>
  <si>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</si>
  <si>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</si>
  <si>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</si>
  <si>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</si>
  <si>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</si>
  <si>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</si>
  <si>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</si>
  <si>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</si>
  <si>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</si>
  <si>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</si>
  <si>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</si>
  <si>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</si>
  <si>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</si>
  <si>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</si>
  <si>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</si>
  <si>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</si>
  <si>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</si>
  <si>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</si>
  <si>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</si>
  <si>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</si>
  <si>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</si>
  <si>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</si>
  <si>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</si>
  <si>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</si>
  <si>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</si>
  <si>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</si>
  <si>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</si>
  <si>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</si>
  <si>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</si>
  <si>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</si>
  <si>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</si>
  <si>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</si>
  <si>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</si>
  <si>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</si>
  <si>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</si>
  <si>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</si>
  <si>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</si>
  <si>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</si>
  <si>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</si>
  <si>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</si>
  <si>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</si>
  <si>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</si>
  <si>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</si>
  <si>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</si>
  <si>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</si>
  <si>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</si>
  <si>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</si>
  <si>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</si>
  <si>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</si>
  <si>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</si>
  <si>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</si>
  <si>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</si>
  <si>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</si>
  <si>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</si>
  <si>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</si>
  <si>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</si>
  <si>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</si>
  <si>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</si>
  <si>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</si>
  <si>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</si>
  <si>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</si>
  <si>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</si>
  <si>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</si>
  <si>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</si>
  <si>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</si>
  <si>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</si>
  <si>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</si>
  <si>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</si>
  <si>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</si>
  <si>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</si>
  <si>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</si>
  <si>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</si>
  <si>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</si>
  <si>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</si>
  <si>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</si>
  <si>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</si>
  <si>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</si>
  <si>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</si>
  <si>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</si>
  <si>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</si>
  <si>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</si>
  <si>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</si>
  <si>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</si>
  <si>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</si>
  <si>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</si>
  <si>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</si>
  <si>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</si>
  <si>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</si>
  <si>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</si>
  <si>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</si>
  <si>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</si>
  <si>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</si>
  <si>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</si>
  <si>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</si>
  <si>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</si>
  <si>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</si>
  <si>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</si>
  <si>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</si>
  <si>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</si>
  <si>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</si>
  <si>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</si>
  <si>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</si>
  <si>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</si>
  <si>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</si>
  <si>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</si>
  <si>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</si>
  <si>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</si>
  <si>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</si>
  <si>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</si>
  <si>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</si>
  <si>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</si>
  <si>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</si>
  <si>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</si>
  <si>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</si>
  <si>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</si>
  <si>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</si>
  <si>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</si>
  <si>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</si>
  <si>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</si>
  <si>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</si>
  <si>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</si>
  <si>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</si>
  <si>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</si>
  <si>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</si>
  <si>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</si>
  <si>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</si>
  <si>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</si>
  <si>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</si>
  <si>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</si>
  <si>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</si>
  <si>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</si>
  <si>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</si>
  <si>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</si>
  <si>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</si>
  <si>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</si>
  <si>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</si>
  <si>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</si>
  <si>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</si>
  <si>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</si>
  <si>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</si>
  <si>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</si>
  <si>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</si>
  <si>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</si>
  <si>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</si>
  <si>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</si>
  <si>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</si>
  <si>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</si>
  <si>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</si>
  <si>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</si>
  <si>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</si>
  <si>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</si>
  <si>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</si>
  <si>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</si>
  <si>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</si>
  <si>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</si>
  <si>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</si>
  <si>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</si>
  <si>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</si>
  <si>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</si>
  <si>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</si>
  <si>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</si>
  <si>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</si>
  <si>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</si>
  <si>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</si>
  <si>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</si>
  <si>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</si>
  <si>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</si>
  <si>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</si>
  <si>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</si>
  <si>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</si>
  <si>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</si>
  <si>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</si>
  <si>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</si>
  <si>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</si>
  <si>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</si>
  <si>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</si>
  <si>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</si>
  <si>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</si>
  <si>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</si>
  <si>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</si>
  <si>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</si>
  <si>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</si>
  <si>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</si>
  <si>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</si>
  <si>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</si>
  <si>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</si>
  <si>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</si>
  <si>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</si>
  <si>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</si>
  <si>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</si>
  <si>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</si>
  <si>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</si>
  <si>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</si>
  <si>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</si>
  <si>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</si>
  <si>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</si>
  <si>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</si>
  <si>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</si>
  <si>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</si>
  <si>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</si>
  <si>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</si>
  <si>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</si>
  <si>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</si>
  <si>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</si>
  <si>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</si>
  <si>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</si>
  <si>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</si>
  <si>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</si>
  <si>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</si>
  <si>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</si>
  <si>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</si>
  <si>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</si>
  <si>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</si>
  <si>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</si>
  <si>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</si>
  <si>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</si>
  <si>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</si>
  <si>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</si>
  <si>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</si>
  <si>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</si>
  <si>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</si>
  <si>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</si>
  <si>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</si>
  <si>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</si>
  <si>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</si>
  <si>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</si>
  <si>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</si>
  <si>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</si>
  <si>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</si>
  <si>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</si>
  <si>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</si>
  <si>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</si>
  <si>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</si>
  <si>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</si>
  <si>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</si>
  <si>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</si>
  <si>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</si>
  <si>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</si>
  <si>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</si>
  <si>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</si>
  <si>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</si>
  <si>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</si>
  <si>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</si>
  <si>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</si>
  <si>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</si>
  <si>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</si>
  <si>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</si>
  <si>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</si>
  <si>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</si>
  <si>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</si>
  <si>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</si>
  <si>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</si>
  <si>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</si>
  <si>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</si>
  <si>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</si>
  <si>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</si>
  <si>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</si>
  <si>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</si>
  <si>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</si>
  <si>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</si>
  <si>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</si>
  <si>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</si>
  <si>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</si>
  <si>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</si>
  <si>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</si>
  <si>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</si>
  <si>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</si>
  <si>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</si>
  <si>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</si>
  <si>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</si>
  <si>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</si>
  <si>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</si>
  <si>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</si>
  <si>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</si>
  <si>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</si>
  <si>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</si>
  <si>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</si>
  <si>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</si>
  <si>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</si>
  <si>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</si>
  <si>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</si>
  <si>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</si>
  <si>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</si>
  <si>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</si>
  <si>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</si>
  <si>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</si>
  <si>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</si>
  <si>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</si>
  <si>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</si>
  <si>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</si>
  <si>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</si>
  <si>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</si>
  <si>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</si>
  <si>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</si>
  <si>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</si>
  <si>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</si>
  <si>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</si>
  <si>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</si>
  <si>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</si>
  <si>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</si>
  <si>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</si>
  <si>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</si>
  <si>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</si>
  <si>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</si>
  <si>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</si>
  <si>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</si>
  <si>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</si>
  <si>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</si>
  <si>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</si>
  <si>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</si>
  <si>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</si>
  <si>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</si>
  <si>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</si>
  <si>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</si>
  <si>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</si>
  <si>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</si>
  <si>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</si>
  <si>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</si>
  <si>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</si>
  <si>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</si>
  <si>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</si>
  <si>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</si>
  <si>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</si>
  <si>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</si>
  <si>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</si>
  <si>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</si>
  <si>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</si>
  <si>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</si>
  <si>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</si>
  <si>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</si>
  <si>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</si>
  <si>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</si>
  <si>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</si>
  <si>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</si>
  <si>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</si>
  <si>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</si>
  <si>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</si>
  <si>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</si>
  <si>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</si>
  <si>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</si>
  <si>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</si>
  <si>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</si>
  <si>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</si>
  <si>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</si>
  <si>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</si>
  <si>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</si>
  <si>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</si>
  <si>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</si>
  <si>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</si>
  <si>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</si>
  <si>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</si>
  <si>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</si>
  <si>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</si>
  <si>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</si>
  <si>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</si>
  <si>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</si>
  <si>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</si>
  <si>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</si>
  <si>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</si>
  <si>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</si>
  <si>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</si>
  <si>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</si>
  <si>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</si>
  <si>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</si>
  <si>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</si>
  <si>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</si>
  <si>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</si>
  <si>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</si>
  <si>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</si>
  <si>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</si>
  <si>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</si>
  <si>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</si>
  <si>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</si>
  <si>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</si>
  <si>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</si>
  <si>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</si>
  <si>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</si>
  <si>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</si>
  <si>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</si>
  <si>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</si>
  <si>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</si>
  <si>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</si>
  <si>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</si>
  <si>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</si>
  <si>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</si>
  <si>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</si>
  <si>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</si>
  <si>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</si>
  <si>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</si>
  <si>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</si>
  <si>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</si>
  <si>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</si>
  <si>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</si>
  <si>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</si>
  <si>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</si>
  <si>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</si>
  <si>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</si>
  <si>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</si>
  <si>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</si>
  <si>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</si>
  <si>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</si>
  <si>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</si>
  <si>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</si>
  <si>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</si>
  <si>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</si>
  <si>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</si>
  <si>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</si>
  <si>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</si>
  <si>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</si>
  <si>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</si>
  <si>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</si>
  <si>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</si>
  <si>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</si>
  <si>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</si>
  <si>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</si>
  <si>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</si>
  <si>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</si>
  <si>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</si>
  <si>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</si>
  <si>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</si>
  <si>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</si>
  <si>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</si>
  <si>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</si>
  <si>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</si>
  <si>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</si>
  <si>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</si>
  <si>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</si>
  <si>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</si>
  <si>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</si>
  <si>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</si>
  <si>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</si>
  <si>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</si>
  <si>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</si>
  <si>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</si>
  <si>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</si>
  <si>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</si>
  <si>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</si>
  <si>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</si>
  <si>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</si>
  <si>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</si>
  <si>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</si>
  <si>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</si>
  <si>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</si>
  <si>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</si>
  <si>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</si>
  <si>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</si>
  <si>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</si>
  <si>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</si>
  <si>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</si>
  <si>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</si>
  <si>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</si>
  <si>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</si>
  <si>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</si>
  <si>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</si>
  <si>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</si>
  <si>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</si>
  <si>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</si>
  <si>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</si>
  <si>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</si>
  <si>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</si>
  <si>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</si>
  <si>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</si>
  <si>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</si>
  <si>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</si>
  <si>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</si>
  <si>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</si>
  <si>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</si>
  <si>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</si>
  <si>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</si>
  <si>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</si>
  <si>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</si>
  <si>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</si>
  <si>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</si>
  <si>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</si>
  <si>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</si>
  <si>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</si>
  <si>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</si>
  <si>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</si>
  <si>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</si>
  <si>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</si>
  <si>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</si>
  <si>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</si>
  <si>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</si>
  <si>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</si>
  <si>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</si>
  <si>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</si>
  <si>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</si>
  <si>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</si>
  <si>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</si>
  <si>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</si>
  <si>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</si>
  <si>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</si>
  <si>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</si>
  <si>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</si>
  <si>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</si>
  <si>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</si>
  <si>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</si>
  <si>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</si>
  <si>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</si>
  <si>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</si>
  <si>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</si>
  <si>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</si>
  <si>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</si>
  <si>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</si>
  <si>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</si>
  <si>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</si>
  <si>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</si>
  <si>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</si>
  <si>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</si>
  <si>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</si>
  <si>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</si>
  <si>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</si>
  <si>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</si>
  <si>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</si>
  <si>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</si>
  <si>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</si>
  <si>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</si>
  <si>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</si>
  <si>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</si>
  <si>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</si>
  <si>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</si>
  <si>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</si>
  <si>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</si>
  <si>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</si>
  <si>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</si>
  <si>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</si>
  <si>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</si>
  <si>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</si>
  <si>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</si>
  <si>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</si>
  <si>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</si>
  <si>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</si>
  <si>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</si>
  <si>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</si>
  <si>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</si>
  <si>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</si>
  <si>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</si>
  <si>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</si>
  <si>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</si>
  <si>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</si>
  <si>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</si>
  <si>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</si>
  <si>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</si>
  <si>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</si>
  <si>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</si>
  <si>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</si>
  <si>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</si>
  <si>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</si>
  <si>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</si>
  <si>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</si>
  <si>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</si>
  <si>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</si>
  <si>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</si>
  <si>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</si>
  <si>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</si>
  <si>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</si>
  <si>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</si>
  <si>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</si>
  <si>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</si>
  <si>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</si>
  <si>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</si>
  <si>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</si>
  <si>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</si>
  <si>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</si>
  <si>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</si>
  <si>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</si>
  <si>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</si>
  <si>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</si>
  <si>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</si>
  <si>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</si>
  <si>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</si>
  <si>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</si>
  <si>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</si>
  <si>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</si>
  <si>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</si>
  <si>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</si>
  <si>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</si>
  <si>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</si>
  <si>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</si>
  <si>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</si>
  <si>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</si>
  <si>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</si>
  <si>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</si>
  <si>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</si>
  <si>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</si>
  <si>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</si>
  <si>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</si>
  <si>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</si>
  <si>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</si>
  <si>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</si>
  <si>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</si>
  <si>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</si>
  <si>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</si>
  <si>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</si>
  <si>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</si>
  <si>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</si>
  <si>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</si>
  <si>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</si>
  <si>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</si>
  <si>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</si>
  <si>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</si>
  <si>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</si>
  <si>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</si>
  <si>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</si>
  <si>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</si>
  <si>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</si>
  <si>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</si>
  <si>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</si>
  <si>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</si>
  <si>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</si>
  <si>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</si>
  <si>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</si>
  <si>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</si>
  <si>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</si>
  <si>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</si>
  <si>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</si>
  <si>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</si>
  <si>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</si>
  <si>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</si>
  <si>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</si>
  <si>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</si>
  <si>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</si>
  <si>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</si>
  <si>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</si>
  <si>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</si>
  <si>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</si>
  <si>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</si>
  <si>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</si>
  <si>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</si>
  <si>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</si>
  <si>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</si>
  <si>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</si>
  <si>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</si>
  <si>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</si>
  <si>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</si>
  <si>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</si>
  <si>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</si>
  <si>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</si>
  <si>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</si>
  <si>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</si>
  <si>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</si>
  <si>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</si>
  <si>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</si>
  <si>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</si>
  <si>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</si>
  <si>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</si>
  <si>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</si>
  <si>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</si>
  <si>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</si>
  <si>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</si>
  <si>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</si>
  <si>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</si>
  <si>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</si>
  <si>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</si>
  <si>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</si>
  <si>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</si>
  <si>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</si>
  <si>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</si>
  <si>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</si>
  <si>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</si>
  <si>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</si>
  <si>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</si>
  <si>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</si>
  <si>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</si>
  <si>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</si>
  <si>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</si>
  <si>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</si>
  <si>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</si>
  <si>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</si>
  <si>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</si>
  <si>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</si>
  <si>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</si>
  <si>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</si>
  <si>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</si>
  <si>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</si>
  <si>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</si>
  <si>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</si>
  <si>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</si>
  <si>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</si>
  <si>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</si>
  <si>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</si>
  <si>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</si>
  <si>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</si>
  <si>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</si>
  <si>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</si>
  <si>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</si>
  <si>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</si>
  <si>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</si>
  <si>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</si>
  <si>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</si>
  <si>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</si>
  <si>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</si>
  <si>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</si>
  <si>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</si>
  <si>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</si>
  <si>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</si>
  <si>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</si>
  <si>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</si>
  <si>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</si>
  <si>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</si>
  <si>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</si>
  <si>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</si>
  <si>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</si>
  <si>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</si>
  <si>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</si>
  <si>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</si>
  <si>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</si>
  <si>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</si>
  <si>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</si>
  <si>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</si>
  <si>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</si>
  <si>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</si>
  <si>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</si>
  <si>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</si>
  <si>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</si>
  <si>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</si>
  <si>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</si>
  <si>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</si>
  <si>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</si>
  <si>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</si>
  <si>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</si>
  <si>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</si>
  <si>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</si>
  <si>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</si>
  <si>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</si>
  <si>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</si>
  <si>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</si>
  <si>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</si>
  <si>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</si>
  <si>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</si>
  <si>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</si>
  <si>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</si>
  <si>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</si>
  <si>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</si>
  <si>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</si>
  <si>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</si>
  <si>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</si>
  <si>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</si>
  <si>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</si>
  <si>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</si>
  <si>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</si>
  <si>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</si>
  <si>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</si>
  <si>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</si>
  <si>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</si>
  <si>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</si>
  <si>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</si>
  <si>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</si>
  <si>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</si>
  <si>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</si>
  <si>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</si>
  <si>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</si>
  <si>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</si>
  <si>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</si>
  <si>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</si>
  <si>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</si>
  <si>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</si>
  <si>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</si>
  <si>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</si>
  <si>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</si>
  <si>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</si>
  <si>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</si>
  <si>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</si>
  <si>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</si>
  <si>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</si>
  <si>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</si>
  <si>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</si>
  <si>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</si>
  <si>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</si>
  <si>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</si>
  <si>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</si>
  <si>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</si>
  <si>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</si>
  <si>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</si>
  <si>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</si>
  <si>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</si>
  <si>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</si>
  <si>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</si>
  <si>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</si>
  <si>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</si>
  <si>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</si>
  <si>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</si>
  <si>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</si>
  <si>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</si>
  <si>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</si>
  <si>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</si>
  <si>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</si>
  <si>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</si>
  <si>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</si>
  <si>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</si>
  <si>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</si>
  <si>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</si>
  <si>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</si>
  <si>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</si>
  <si>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</si>
  <si>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</si>
  <si>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</si>
  <si>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</si>
  <si>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</si>
  <si>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</si>
  <si>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</si>
  <si>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</si>
  <si>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</si>
  <si>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</si>
  <si>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</si>
  <si>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</si>
  <si>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</si>
  <si>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</si>
  <si>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</si>
  <si>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</si>
  <si>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</si>
  <si>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</si>
  <si>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</si>
  <si>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</si>
  <si>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</si>
  <si>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</si>
  <si>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</si>
  <si>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</si>
  <si>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</si>
  <si>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</si>
  <si>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</si>
  <si>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</si>
  <si>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</si>
  <si>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</si>
  <si>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</si>
  <si>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</si>
  <si>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</si>
  <si>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</si>
  <si>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</si>
  <si>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</si>
  <si>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</si>
  <si>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</si>
  <si>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</si>
  <si>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</si>
  <si>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</si>
  <si>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</si>
  <si>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</si>
  <si>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</si>
  <si>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</si>
  <si>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</si>
  <si>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</si>
  <si>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</si>
  <si>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</si>
  <si>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</si>
  <si>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</si>
  <si>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</si>
  <si>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</si>
  <si>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</si>
  <si>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</si>
  <si>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</si>
  <si>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</si>
  <si>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</si>
  <si>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</si>
  <si>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</si>
  <si>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</si>
  <si>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</si>
  <si>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</si>
  <si>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</si>
  <si>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</si>
  <si>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</si>
  <si>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</si>
  <si>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</si>
  <si>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</si>
  <si>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</si>
  <si>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</si>
  <si>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</si>
  <si>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</si>
  <si>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</si>
  <si>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</si>
  <si>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</si>
  <si>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</si>
  <si>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</si>
  <si>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</si>
  <si>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</si>
  <si>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</si>
  <si>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</si>
  <si>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</si>
  <si>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</si>
  <si>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</si>
  <si>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</si>
  <si>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</si>
  <si>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</si>
  <si>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</si>
  <si>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</si>
  <si>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</si>
  <si>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</si>
  <si>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</si>
  <si>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</si>
  <si>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</si>
  <si>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</si>
  <si>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</si>
  <si>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</si>
  <si>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</si>
  <si>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</si>
  <si>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</si>
  <si>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</si>
  <si>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</si>
  <si>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</si>
  <si>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</si>
  <si>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</si>
  <si>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</si>
  <si>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</si>
  <si>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</si>
  <si>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</si>
  <si>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</si>
  <si>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</si>
  <si>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</si>
  <si>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</si>
  <si>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</si>
  <si>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</si>
  <si>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</si>
  <si>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</si>
  <si>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</si>
  <si>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</si>
  <si>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</si>
  <si>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</si>
  <si>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</si>
  <si>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</si>
  <si>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</si>
  <si>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</si>
  <si>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</si>
  <si>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</si>
  <si>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</si>
  <si>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</si>
  <si>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</si>
  <si>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</si>
  <si>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</si>
  <si>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</si>
  <si>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</si>
  <si>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</si>
  <si>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</si>
  <si>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</si>
  <si>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</si>
  <si>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</si>
  <si>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</si>
  <si>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</si>
  <si>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</si>
  <si>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</si>
  <si>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</si>
  <si>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</si>
  <si>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</si>
  <si>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</si>
  <si>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</si>
  <si>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</si>
  <si>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</si>
  <si>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</si>
  <si>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</si>
  <si>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</si>
  <si>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</si>
  <si>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</si>
  <si>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</si>
  <si>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</si>
  <si>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</si>
  <si>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</si>
  <si>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</si>
  <si>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</si>
  <si>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</si>
  <si>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</si>
  <si>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</si>
  <si>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</si>
  <si>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</si>
  <si>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</si>
  <si>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</si>
  <si>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</si>
  <si>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</si>
  <si>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</si>
  <si>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</si>
  <si>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</si>
  <si>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</si>
  <si>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</si>
  <si>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</si>
  <si>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</si>
  <si>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</si>
  <si>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</si>
  <si>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</si>
  <si>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</si>
  <si>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</si>
  <si>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</si>
  <si>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</si>
  <si>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</si>
  <si>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</si>
  <si>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</si>
  <si>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</si>
  <si>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</si>
  <si>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</si>
  <si>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</si>
  <si>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</si>
  <si>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</si>
  <si>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</si>
  <si>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</si>
  <si>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</si>
  <si>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</si>
  <si>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</si>
  <si>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</si>
  <si>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</si>
  <si>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</si>
  <si>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</si>
  <si>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</si>
  <si>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</si>
  <si>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</si>
  <si>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</si>
  <si>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</si>
  <si>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</si>
  <si>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</si>
  <si>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</si>
  <si>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</si>
  <si>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</si>
  <si>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</si>
  <si>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</si>
  <si>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</si>
  <si>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</si>
  <si>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</si>
  <si>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</si>
  <si>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</si>
  <si>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</si>
  <si>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</si>
  <si>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</si>
  <si>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</si>
  <si>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</si>
  <si>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</si>
  <si>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</si>
  <si>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</si>
  <si>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</si>
  <si>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</si>
  <si>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</si>
  <si>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</si>
  <si>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</si>
  <si>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</si>
  <si>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</si>
  <si>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</si>
  <si>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</si>
  <si>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</si>
  <si>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</si>
  <si>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</si>
  <si>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</si>
  <si>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</si>
  <si>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</si>
  <si>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</si>
  <si>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</si>
  <si>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</si>
  <si>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</si>
  <si>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</si>
  <si>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</si>
  <si>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</si>
  <si>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</si>
  <si>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</si>
  <si>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</si>
  <si>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</si>
  <si>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</si>
  <si>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</si>
  <si>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</si>
  <si>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</si>
  <si>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</si>
  <si>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</si>
  <si>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</si>
  <si>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</si>
  <si>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</si>
  <si>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</si>
  <si>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</si>
  <si>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</si>
  <si>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</si>
  <si>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</si>
  <si>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</si>
  <si>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</si>
  <si>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</si>
  <si>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</si>
  <si>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</si>
  <si>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</si>
  <si>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</si>
  <si>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</si>
  <si>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</si>
  <si>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</si>
  <si>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</si>
  <si>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</si>
  <si>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</si>
  <si>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</si>
  <si>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</si>
  <si>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</si>
  <si>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</si>
  <si>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</si>
  <si>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</si>
  <si>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</si>
  <si>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</si>
  <si>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</si>
  <si>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</si>
  <si>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</si>
  <si>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</si>
  <si>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</si>
  <si>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</si>
  <si>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</si>
  <si>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</si>
  <si>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</si>
  <si>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</si>
  <si>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</si>
  <si>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</si>
  <si>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</si>
  <si>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</si>
  <si>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</si>
  <si>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</si>
  <si>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</si>
  <si>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</si>
  <si>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</si>
  <si>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</si>
  <si>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</si>
  <si>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</si>
  <si>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</si>
  <si>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</si>
  <si>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</si>
  <si>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</si>
  <si>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</si>
  <si>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</si>
  <si>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</si>
  <si>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</si>
  <si>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</si>
  <si>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</si>
  <si>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</si>
  <si>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</si>
  <si>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</si>
  <si>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</si>
  <si>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</si>
  <si>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</si>
  <si>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</si>
  <si>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</si>
  <si>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</si>
  <si>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</si>
  <si>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</si>
  <si>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</si>
  <si>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</si>
  <si>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</si>
  <si>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</si>
  <si>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</si>
  <si>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</si>
  <si>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</si>
  <si>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</si>
  <si>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</si>
  <si>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</si>
  <si>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</si>
  <si>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</si>
  <si>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</si>
  <si>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</si>
  <si>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</si>
  <si>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</si>
  <si>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</si>
  <si>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</si>
  <si>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</si>
  <si>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</si>
  <si>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</si>
  <si>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</si>
  <si>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</si>
  <si>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</si>
  <si>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</si>
  <si>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</si>
  <si>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</si>
  <si>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</si>
  <si>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</si>
  <si>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</si>
  <si>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</si>
  <si>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</si>
  <si>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</si>
  <si>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</si>
  <si>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</si>
  <si>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</si>
  <si>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</si>
  <si>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</si>
  <si>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</si>
  <si>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</si>
  <si>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</si>
  <si>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</si>
  <si>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</si>
  <si>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</si>
  <si>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</si>
  <si>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</si>
  <si>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</si>
  <si>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</si>
  <si>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</si>
  <si>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</si>
  <si>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</si>
  <si>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</si>
  <si>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</si>
  <si>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</si>
  <si>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</si>
  <si>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</si>
  <si>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</si>
  <si>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</si>
  <si>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</si>
  <si>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</si>
  <si>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</si>
  <si>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</si>
  <si>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</si>
  <si>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</si>
  <si>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</si>
  <si>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</si>
  <si>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</si>
  <si>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</si>
  <si>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</si>
  <si>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</si>
  <si>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</si>
  <si>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</si>
  <si>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</si>
  <si>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</si>
  <si>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</si>
  <si>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</si>
  <si>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</si>
  <si>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</si>
  <si>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</si>
  <si>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</si>
  <si>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</si>
  <si>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</si>
  <si>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</si>
  <si>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</si>
  <si>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</si>
  <si>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</si>
  <si>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</si>
  <si>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</si>
  <si>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</si>
  <si>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</si>
  <si>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</si>
  <si>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</si>
  <si>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</si>
  <si>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</si>
  <si>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</si>
  <si>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</si>
  <si>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</si>
  <si>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</si>
  <si>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</si>
  <si>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</si>
  <si>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</si>
  <si>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</si>
  <si>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</si>
  <si>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</si>
  <si>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</si>
  <si>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</si>
  <si>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</si>
  <si>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</si>
  <si>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</si>
  <si>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</si>
  <si>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</si>
  <si>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</si>
  <si>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</si>
  <si>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</si>
  <si>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</si>
  <si>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</si>
  <si>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</si>
  <si>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</si>
  <si>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</si>
  <si>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</si>
  <si>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</si>
  <si>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</si>
  <si>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</si>
  <si>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</si>
  <si>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</si>
  <si>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</si>
  <si>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</si>
  <si>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</si>
  <si>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</si>
  <si>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</si>
  <si>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</si>
  <si>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</si>
  <si>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</si>
  <si>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</si>
  <si>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</si>
  <si>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</si>
  <si>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</si>
  <si>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</si>
  <si>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</si>
  <si>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</si>
  <si>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</si>
  <si>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</si>
  <si>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</si>
  <si>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</si>
  <si>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</si>
  <si>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</si>
  <si>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</si>
  <si>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</si>
  <si>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</si>
  <si>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</si>
  <si>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</si>
  <si>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</si>
  <si>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</si>
  <si>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</si>
  <si>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</si>
  <si>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</si>
  <si>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</si>
  <si>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</si>
  <si>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</si>
  <si>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</si>
  <si>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</si>
  <si>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</si>
  <si>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</si>
  <si>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</si>
  <si>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</si>
  <si>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</si>
  <si>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</si>
  <si>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</si>
  <si>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</si>
  <si>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</si>
  <si>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</si>
  <si>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</si>
  <si>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</si>
  <si>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</si>
  <si>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</si>
  <si>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</si>
  <si>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</si>
  <si>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</si>
  <si>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</si>
  <si>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</si>
  <si>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</si>
  <si>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</si>
  <si>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</si>
  <si>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</si>
  <si>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</si>
  <si>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</si>
  <si>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</si>
  <si>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</si>
  <si>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</si>
  <si>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</si>
  <si>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</si>
  <si>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</si>
  <si>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</si>
  <si>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</si>
  <si>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</si>
  <si>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</si>
  <si>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</si>
  <si>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</si>
  <si>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</si>
  <si>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</si>
  <si>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</si>
  <si>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</si>
  <si>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</si>
  <si>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</si>
  <si>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</si>
  <si>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</si>
  <si>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</si>
  <si>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</si>
  <si>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</si>
  <si>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</si>
  <si>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</si>
  <si>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</si>
  <si>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</si>
  <si>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</si>
  <si>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</si>
  <si>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</si>
  <si>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</si>
  <si>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</si>
  <si>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</si>
  <si>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</si>
  <si>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</si>
  <si>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</si>
  <si>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</si>
  <si>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</si>
  <si>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</si>
  <si>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</si>
  <si>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</si>
  <si>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</si>
  <si>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</si>
  <si>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</si>
  <si>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</si>
  <si>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</si>
  <si>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</si>
  <si>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</si>
  <si>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</si>
  <si>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</si>
  <si>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</si>
  <si>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</si>
  <si>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</si>
  <si>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</si>
  <si>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</si>
  <si>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</si>
  <si>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</si>
  <si>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</si>
  <si>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</si>
  <si>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</si>
  <si>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</si>
  <si>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</si>
  <si>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</si>
  <si>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</si>
  <si>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</si>
  <si>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</si>
  <si>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</si>
  <si>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</si>
  <si>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</si>
  <si>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</si>
  <si>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</si>
  <si>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</si>
  <si>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</si>
  <si>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</si>
  <si>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</si>
  <si>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</si>
  <si>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</si>
  <si>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</si>
  <si>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</si>
  <si>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</si>
  <si>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</si>
  <si>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</si>
  <si>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</si>
  <si>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</si>
  <si>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</si>
  <si>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</si>
  <si>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</si>
  <si>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</si>
  <si>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</si>
  <si>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</si>
  <si>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</si>
  <si>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</si>
  <si>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</si>
  <si>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</si>
  <si>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</si>
  <si>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</si>
  <si>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</si>
  <si>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</si>
  <si>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</si>
  <si>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</si>
  <si>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</si>
  <si>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</si>
  <si>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</si>
  <si>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</si>
  <si>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</si>
  <si>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</si>
  <si>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</si>
  <si>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</si>
  <si>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</si>
  <si>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</si>
  <si>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</si>
  <si>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</si>
  <si>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</si>
  <si>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</si>
  <si>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</si>
  <si>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</si>
  <si>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</si>
  <si>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</si>
  <si>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</si>
  <si>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</si>
  <si>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</si>
  <si>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</si>
  <si>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</si>
  <si>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</si>
  <si>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</si>
  <si>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</si>
  <si>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</si>
  <si>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</si>
  <si>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</si>
  <si>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</si>
  <si>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</si>
  <si>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</si>
  <si>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</si>
  <si>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</si>
  <si>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</si>
  <si>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</si>
  <si>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</si>
  <si>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</si>
  <si>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</si>
  <si>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</si>
  <si>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</si>
  <si>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</si>
  <si>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</si>
  <si>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</si>
  <si>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</si>
  <si>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</si>
  <si>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</si>
  <si>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</si>
  <si>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</si>
  <si>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</si>
  <si>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</si>
  <si>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</si>
  <si>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</si>
  <si>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</si>
  <si>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</si>
  <si>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</si>
  <si>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</si>
  <si>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</si>
  <si>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</si>
  <si>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</si>
  <si>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</si>
  <si>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</si>
  <si>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</si>
  <si>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</si>
  <si>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</si>
  <si>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</si>
  <si>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</si>
  <si>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</si>
  <si>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</si>
  <si>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</si>
  <si>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</si>
  <si>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</si>
  <si>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</si>
  <si>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</si>
  <si>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</si>
  <si>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</si>
  <si>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</si>
  <si>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</si>
  <si>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</si>
  <si>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</si>
  <si>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</si>
  <si>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</si>
  <si>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</si>
  <si>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</si>
  <si>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</si>
  <si>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</si>
  <si>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</si>
  <si>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</si>
  <si>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</si>
  <si>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</si>
  <si>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</si>
  <si>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</si>
  <si>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</si>
  <si>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</si>
  <si>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</si>
  <si>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</si>
  <si>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</si>
  <si>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</si>
  <si>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</si>
  <si>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</si>
  <si>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</si>
  <si>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</si>
  <si>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</si>
  <si>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</si>
  <si>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</si>
  <si>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</si>
  <si>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</si>
  <si>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</si>
  <si>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</si>
  <si>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</si>
  <si>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</si>
  <si>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</si>
  <si>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</si>
  <si>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</si>
  <si>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</si>
  <si>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</si>
  <si>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</si>
  <si>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</si>
  <si>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</si>
  <si>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</si>
  <si>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</si>
  <si>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</si>
  <si>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</si>
  <si>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</si>
  <si>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</si>
  <si>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</si>
  <si>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</si>
  <si>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</si>
  <si>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</si>
  <si>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</si>
  <si>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</si>
  <si>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</si>
  <si>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</si>
  <si>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</si>
  <si>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</si>
  <si>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</si>
  <si>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</si>
  <si>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</si>
  <si>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</si>
  <si>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</si>
  <si>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</si>
  <si>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</si>
  <si>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</si>
  <si>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</si>
  <si>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</si>
  <si>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</si>
  <si>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</si>
  <si>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</si>
  <si>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</si>
  <si>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</si>
  <si>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</si>
  <si>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</si>
  <si>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</si>
  <si>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</si>
  <si>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</si>
  <si>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</si>
  <si>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</si>
  <si>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</si>
  <si>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</si>
  <si>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</si>
  <si>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</si>
  <si>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</si>
  <si>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</si>
  <si>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</si>
  <si>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</si>
  <si>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</si>
  <si>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</si>
  <si>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</si>
  <si>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</si>
  <si>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</si>
  <si>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</si>
  <si>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</si>
  <si>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</si>
  <si>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</si>
  <si>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</si>
  <si>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</si>
  <si>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</si>
  <si>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</si>
  <si>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</si>
  <si>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</si>
  <si>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</si>
  <si>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</si>
  <si>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</si>
  <si>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</si>
  <si>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</si>
  <si>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</si>
  <si>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</si>
  <si>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</si>
  <si>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</si>
  <si>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</si>
  <si>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</si>
  <si>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</si>
  <si>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</si>
  <si>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</si>
  <si>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</si>
  <si>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</si>
  <si>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</si>
  <si>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</si>
  <si>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</si>
  <si>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</si>
  <si>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</si>
  <si>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</si>
  <si>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</si>
  <si>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</si>
  <si>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</si>
  <si>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</si>
  <si>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</si>
  <si>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</si>
  <si>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</si>
  <si>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</si>
  <si>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</si>
  <si>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</si>
  <si>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</si>
  <si>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</si>
  <si>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</si>
  <si>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</si>
  <si>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</si>
  <si>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</si>
  <si>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</si>
  <si>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</si>
  <si>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</si>
  <si>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</si>
  <si>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</si>
  <si>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</si>
  <si>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</si>
  <si>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</si>
  <si>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</si>
  <si>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</si>
  <si>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</si>
  <si>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</si>
  <si>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</si>
  <si>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</si>
  <si>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</si>
  <si>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</si>
  <si>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</si>
  <si>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</si>
  <si>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</si>
  <si>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</si>
  <si>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</si>
  <si>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</si>
  <si>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</si>
  <si>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</si>
  <si>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</si>
  <si>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</si>
  <si>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</si>
  <si>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</si>
  <si>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</si>
  <si>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</si>
  <si>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</si>
  <si>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</si>
  <si>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</si>
  <si>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</si>
  <si>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</si>
  <si>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</si>
  <si>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</si>
  <si>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</si>
  <si>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</si>
  <si>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</si>
  <si>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</si>
  <si>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</si>
  <si>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</si>
  <si>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</si>
  <si>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</si>
  <si>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</si>
  <si>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</si>
  <si>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</si>
  <si>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</si>
  <si>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</si>
  <si>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</si>
  <si>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</si>
  <si>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</si>
  <si>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</si>
  <si>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</si>
  <si>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</si>
  <si>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</si>
  <si>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</si>
  <si>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</si>
  <si>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</si>
  <si>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</si>
  <si>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</si>
  <si>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</si>
  <si>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</si>
  <si>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</si>
  <si>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</si>
  <si>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</si>
  <si>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</si>
  <si>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</si>
  <si>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</si>
  <si>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</si>
  <si>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</si>
  <si>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</si>
  <si>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</si>
  <si>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</si>
  <si>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</si>
  <si>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</si>
  <si>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</si>
  <si>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</si>
  <si>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</si>
  <si>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</si>
  <si>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</si>
  <si>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</si>
  <si>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</si>
  <si>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</si>
  <si>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</si>
  <si>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</si>
  <si>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</si>
  <si>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</si>
  <si>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</si>
  <si>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</si>
  <si>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</si>
  <si>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</si>
  <si>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</si>
  <si>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</si>
  <si>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</si>
  <si>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</si>
  <si>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</si>
  <si>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</si>
  <si>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</si>
  <si>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</si>
  <si>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</si>
  <si>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</si>
  <si>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</si>
  <si>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</si>
  <si>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</si>
  <si>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</si>
  <si>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</si>
  <si>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</si>
  <si>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</si>
  <si>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</si>
  <si>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</si>
  <si>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</si>
  <si>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</si>
  <si>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</si>
  <si>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</si>
  <si>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</si>
  <si>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</si>
  <si>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</si>
  <si>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</si>
  <si>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</si>
  <si>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</si>
  <si>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</si>
  <si>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</si>
  <si>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</si>
  <si>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</si>
  <si>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</si>
  <si>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</si>
  <si>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</si>
  <si>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</si>
  <si>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</si>
  <si>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</si>
  <si>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</si>
  <si>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</si>
  <si>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</si>
  <si>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</si>
  <si>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</si>
  <si>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</si>
  <si>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</si>
  <si>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</si>
  <si>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</si>
  <si>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</si>
  <si>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</si>
  <si>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</si>
  <si>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</si>
  <si>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</si>
  <si>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</si>
  <si>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</si>
  <si>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</si>
  <si>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</si>
  <si>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</si>
  <si>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</si>
  <si>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</si>
  <si>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</si>
  <si>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</si>
  <si>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</si>
  <si>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</si>
  <si>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</si>
  <si>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</si>
  <si>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</si>
  <si>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</si>
  <si>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</si>
  <si>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</si>
  <si>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</si>
  <si>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</si>
  <si>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</si>
  <si>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</si>
  <si>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</si>
  <si>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</si>
  <si>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</si>
  <si>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</si>
  <si>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</si>
  <si>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</si>
  <si>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</si>
  <si>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</si>
  <si>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</si>
  <si>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</si>
  <si>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</si>
  <si>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</si>
  <si>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</si>
  <si>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</si>
  <si>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</si>
  <si>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</si>
  <si>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</si>
  <si>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</si>
  <si>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</si>
  <si>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</si>
  <si>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</si>
  <si>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</si>
  <si>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</si>
  <si>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</si>
  <si>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</si>
  <si>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</si>
  <si>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</si>
  <si>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</si>
  <si>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</si>
  <si>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</si>
  <si>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</si>
  <si>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</si>
  <si>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</si>
  <si>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</si>
  <si>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</si>
  <si>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</si>
  <si>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</si>
  <si>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</si>
  <si>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</si>
  <si>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</si>
  <si>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</si>
  <si>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</si>
  <si>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</si>
  <si>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</si>
  <si>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</si>
  <si>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</si>
  <si>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</si>
  <si>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</si>
  <si>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</si>
  <si>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</si>
  <si>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</si>
  <si>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</si>
  <si>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</si>
  <si>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</si>
  <si>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</si>
  <si>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</si>
  <si>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</si>
  <si>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</si>
  <si>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</si>
  <si>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</si>
  <si>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</si>
  <si>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</si>
  <si>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</si>
  <si>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</si>
  <si>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</si>
  <si>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</si>
  <si>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</si>
  <si>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</si>
  <si>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</si>
  <si>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</si>
  <si>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</si>
  <si>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</si>
  <si>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</si>
  <si>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</si>
  <si>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</si>
  <si>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</si>
  <si>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</si>
  <si>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</si>
  <si>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</si>
  <si>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</si>
  <si>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</si>
  <si>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</si>
  <si>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</si>
  <si>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</si>
  <si>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</si>
  <si>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</si>
  <si>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</si>
  <si>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</si>
  <si>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</si>
  <si>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</si>
  <si>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</si>
  <si>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</si>
  <si>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</si>
  <si>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</si>
  <si>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</si>
  <si>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</si>
  <si>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</si>
  <si>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</si>
  <si>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</si>
  <si>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</si>
  <si>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</si>
  <si>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</si>
  <si>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</si>
  <si>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</si>
  <si>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</si>
  <si>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</si>
  <si>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</si>
  <si>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</si>
  <si>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</si>
  <si>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</si>
  <si>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</si>
  <si>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</si>
  <si>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</si>
  <si>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</si>
  <si>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</si>
  <si>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</si>
  <si>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</si>
  <si>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</si>
  <si>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</si>
  <si>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</si>
  <si>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</si>
  <si>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</si>
  <si>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</si>
  <si>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</si>
  <si>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</si>
  <si>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</si>
  <si>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</si>
  <si>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</si>
  <si>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</si>
  <si>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</si>
  <si>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</si>
  <si>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</si>
  <si>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</si>
  <si>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</si>
  <si>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</si>
  <si>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</si>
  <si>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</si>
  <si>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</si>
  <si>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</si>
  <si>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</si>
  <si>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</si>
  <si>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</si>
  <si>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</si>
  <si>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</si>
  <si>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</si>
  <si>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</si>
  <si>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</si>
  <si>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</si>
  <si>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</si>
  <si>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</si>
  <si>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</si>
  <si>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</si>
  <si>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</si>
  <si>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</si>
  <si>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</si>
  <si>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</si>
  <si>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</si>
  <si>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</si>
  <si>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</si>
  <si>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</si>
  <si>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</si>
  <si>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</si>
  <si>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</si>
  <si>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</si>
  <si>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</si>
  <si>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</si>
  <si>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</si>
  <si>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</si>
  <si>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</si>
  <si>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</si>
  <si>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</si>
  <si>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</si>
  <si>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</si>
  <si>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</si>
  <si>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</si>
  <si>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</si>
  <si>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</si>
  <si>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</si>
  <si>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</si>
  <si>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</si>
  <si>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</si>
  <si>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</si>
  <si>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</si>
  <si>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</si>
  <si>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</si>
  <si>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</si>
  <si>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</si>
  <si>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</si>
  <si>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</si>
  <si>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</si>
  <si>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</si>
  <si>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</si>
  <si>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</si>
  <si>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</si>
  <si>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</si>
  <si>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</si>
  <si>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</si>
  <si>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</si>
  <si>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</si>
  <si>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</si>
  <si>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</si>
  <si>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</si>
  <si>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</si>
  <si>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</si>
  <si>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</si>
  <si>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</si>
  <si>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</si>
  <si>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</si>
  <si>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</si>
  <si>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</si>
  <si>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</si>
  <si>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</si>
  <si>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</si>
  <si>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</si>
  <si>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</si>
  <si>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</si>
  <si>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</si>
  <si>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</si>
  <si>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</si>
  <si>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</si>
  <si>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</si>
  <si>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</si>
  <si>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</si>
  <si>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</si>
  <si>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</si>
  <si>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</si>
  <si>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</si>
  <si>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</si>
  <si>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</si>
  <si>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</si>
  <si>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</si>
  <si>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</si>
  <si>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</si>
  <si>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</si>
  <si>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</si>
  <si>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</si>
  <si>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</si>
  <si>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</si>
  <si>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</si>
  <si>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</si>
  <si>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</si>
  <si>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</si>
  <si>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</si>
  <si>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</si>
  <si>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</si>
  <si>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</si>
  <si>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</si>
  <si>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</si>
  <si>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</si>
  <si>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</si>
  <si>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</si>
  <si>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</si>
  <si>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</si>
  <si>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</si>
  <si>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</si>
  <si>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</si>
  <si>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</si>
  <si>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</si>
  <si>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</si>
  <si>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</si>
  <si>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</si>
  <si>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</si>
  <si>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</si>
  <si>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</si>
  <si>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</si>
  <si>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</si>
  <si>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</si>
  <si>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</si>
  <si>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</si>
  <si>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</si>
  <si>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</si>
  <si>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</si>
  <si>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</si>
  <si>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</si>
  <si>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</si>
  <si>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</si>
  <si>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</si>
  <si>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</si>
  <si>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</si>
  <si>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</si>
  <si>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</si>
  <si>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</si>
  <si>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</si>
  <si>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</si>
  <si>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</si>
  <si>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</si>
  <si>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</si>
  <si>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</si>
  <si>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</si>
  <si>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</si>
  <si>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</si>
  <si>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</si>
  <si>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</si>
  <si>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</si>
  <si>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</si>
  <si>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</si>
  <si>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</si>
  <si>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</si>
  <si>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</si>
  <si>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</si>
  <si>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</si>
  <si>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</si>
  <si>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</si>
  <si>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</si>
  <si>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</si>
  <si>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</si>
  <si>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</si>
  <si>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</si>
  <si>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</si>
  <si>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</si>
  <si>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</si>
  <si>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</si>
  <si>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</si>
  <si>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</si>
  <si>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</si>
  <si>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</si>
  <si>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</si>
  <si>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</si>
  <si>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</si>
  <si>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</si>
  <si>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</si>
  <si>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</si>
  <si>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</si>
  <si>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</si>
  <si>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</si>
  <si>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</si>
  <si>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</si>
  <si>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</si>
  <si>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</si>
  <si>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</si>
  <si>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</si>
  <si>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</si>
  <si>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</si>
  <si>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</si>
  <si>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</si>
  <si>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</si>
  <si>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</si>
  <si>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</si>
  <si>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</si>
  <si>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</si>
  <si>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</si>
  <si>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</si>
  <si>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</si>
  <si>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</si>
  <si>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</si>
  <si>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</si>
  <si>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</si>
  <si>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</si>
  <si>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</si>
  <si>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</si>
  <si>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</si>
  <si>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</si>
  <si>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</si>
  <si>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</si>
  <si>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</si>
  <si>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</si>
  <si>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</si>
  <si>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</si>
  <si>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</si>
  <si>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</si>
  <si>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</si>
  <si>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</si>
  <si>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</si>
  <si>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</si>
  <si>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</si>
  <si>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</si>
  <si>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</si>
  <si>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</si>
  <si>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</si>
  <si>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</si>
  <si>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</si>
  <si>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</si>
  <si>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</si>
  <si>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</si>
  <si>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</si>
  <si>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</si>
  <si>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</si>
  <si>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</si>
  <si>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</si>
  <si>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</si>
  <si>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</si>
  <si>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</si>
  <si>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</si>
  <si>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</si>
  <si>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</si>
  <si>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</si>
  <si>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</si>
  <si>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</si>
  <si>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</si>
  <si>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</si>
  <si>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</si>
  <si>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</si>
  <si>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</si>
  <si>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</si>
  <si>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</si>
  <si>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</si>
  <si>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</si>
  <si>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</si>
  <si>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</si>
  <si>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</si>
  <si>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</si>
  <si>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</si>
  <si>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</si>
  <si>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</si>
  <si>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</si>
  <si>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</si>
  <si>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</si>
  <si>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</si>
  <si>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</si>
  <si>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</si>
  <si>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</si>
  <si>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</si>
  <si>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</si>
  <si>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</si>
  <si>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</si>
  <si>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</si>
  <si>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</si>
  <si>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</si>
  <si>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</si>
  <si>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</si>
  <si>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</si>
  <si>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</si>
  <si>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</si>
  <si>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</si>
  <si>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</si>
  <si>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</si>
  <si>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</si>
  <si>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</si>
  <si>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</si>
  <si>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</si>
  <si>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</si>
  <si>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</si>
  <si>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</si>
  <si>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</si>
  <si>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</si>
  <si>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</si>
  <si>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</si>
  <si>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</si>
  <si>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</si>
  <si>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</si>
  <si>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</si>
  <si>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</si>
  <si>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</si>
  <si>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</si>
  <si>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</si>
  <si>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</si>
  <si>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</si>
  <si>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</si>
  <si>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</si>
  <si>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</si>
  <si>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</si>
  <si>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</si>
  <si>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</si>
  <si>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</si>
  <si>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</si>
  <si>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</si>
  <si>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</si>
  <si>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</si>
  <si>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</si>
  <si>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</si>
  <si>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</si>
  <si>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</si>
  <si>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</si>
  <si>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</si>
  <si>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</si>
  <si>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</si>
  <si>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</si>
  <si>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</si>
  <si>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</si>
  <si>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</si>
  <si>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</si>
  <si>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</si>
  <si>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</si>
  <si>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</si>
  <si>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</si>
  <si>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</si>
  <si>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</si>
  <si>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</si>
  <si>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</si>
  <si>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</si>
  <si>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</si>
  <si>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</si>
  <si>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</si>
  <si>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</si>
  <si>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</si>
  <si>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</si>
  <si>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</si>
  <si>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</si>
  <si>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</si>
  <si>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</si>
  <si>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</si>
  <si>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</si>
  <si>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</si>
  <si>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</si>
  <si>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</si>
  <si>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</si>
  <si>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</si>
  <si>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</si>
  <si>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</si>
  <si>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</si>
  <si>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</si>
  <si>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</si>
  <si>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</si>
  <si>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</si>
  <si>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</si>
  <si>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</si>
  <si>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</si>
  <si>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</si>
  <si>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</si>
  <si>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</si>
  <si>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</si>
  <si>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</si>
  <si>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</si>
  <si>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</si>
  <si>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</si>
  <si>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</si>
  <si>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</si>
  <si>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</si>
  <si>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</si>
  <si>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</si>
  <si>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</si>
  <si>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</si>
  <si>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</si>
  <si>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</si>
  <si>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</si>
  <si>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</si>
  <si>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</si>
  <si>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</si>
  <si>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</si>
  <si>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</si>
  <si>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</si>
  <si>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</si>
  <si>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</si>
  <si>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</si>
  <si>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</si>
  <si>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</si>
  <si>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</si>
  <si>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</si>
  <si>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</si>
  <si>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</si>
  <si>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</si>
  <si>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</si>
  <si>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</si>
  <si>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</si>
  <si>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</si>
  <si>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</si>
  <si>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</si>
  <si>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</si>
  <si>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</si>
  <si>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</si>
  <si>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</si>
  <si>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</si>
  <si>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</si>
  <si>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</si>
  <si>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</si>
  <si>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</si>
  <si>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</si>
  <si>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</si>
  <si>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</si>
  <si>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</si>
  <si>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</si>
  <si>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</si>
  <si>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</si>
  <si>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</si>
  <si>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</si>
  <si>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</si>
  <si>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</si>
  <si>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</si>
  <si>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</si>
  <si>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</si>
  <si>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</si>
  <si>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</si>
  <si>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</si>
  <si>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</si>
  <si>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</si>
  <si>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</si>
  <si>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</si>
  <si>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</si>
  <si>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</si>
  <si>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</si>
  <si>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</si>
  <si>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</si>
  <si>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</si>
  <si>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</si>
  <si>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</si>
  <si>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</si>
  <si>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</si>
  <si>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</si>
  <si>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</si>
  <si>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</si>
  <si>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</si>
  <si>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</si>
  <si>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</si>
  <si>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</si>
  <si>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</si>
  <si>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</si>
  <si>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</si>
  <si>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</si>
  <si>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</si>
  <si>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</si>
  <si>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</si>
  <si>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</si>
  <si>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</si>
  <si>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</si>
  <si>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</si>
  <si>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</si>
  <si>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</si>
  <si>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</si>
  <si>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</si>
  <si>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</si>
  <si>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</si>
  <si>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</si>
  <si>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</si>
  <si>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</si>
  <si>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</si>
  <si>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</si>
  <si>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</si>
  <si>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</si>
  <si>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</si>
  <si>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</si>
  <si>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</si>
  <si>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</si>
  <si>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</si>
  <si>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</si>
  <si>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</si>
  <si>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</si>
  <si>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</si>
  <si>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</si>
  <si>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</si>
  <si>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</si>
  <si>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</si>
  <si>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</si>
  <si>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</si>
  <si>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</si>
  <si>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</si>
  <si>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</si>
  <si>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</si>
  <si>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</si>
  <si>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</si>
  <si>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</si>
  <si>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</si>
  <si>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</si>
  <si>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</si>
  <si>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</si>
  <si>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</si>
  <si>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</si>
  <si>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</si>
  <si>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</si>
  <si>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</si>
  <si>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</si>
  <si>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</si>
  <si>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</si>
  <si>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</si>
  <si>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</si>
  <si>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</si>
  <si>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</si>
  <si>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</si>
  <si>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</si>
  <si>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</si>
  <si>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</si>
  <si>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</si>
  <si>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</si>
  <si>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</si>
  <si>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</si>
  <si>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</si>
  <si>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</si>
  <si>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</si>
  <si>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</si>
  <si>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</si>
  <si>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</si>
  <si>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</si>
  <si>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</si>
  <si>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</si>
  <si>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</si>
  <si>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</si>
  <si>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</si>
  <si>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</si>
  <si>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</si>
  <si>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</si>
  <si>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</si>
  <si>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</si>
  <si>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</si>
  <si>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</si>
  <si>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</si>
  <si>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</si>
  <si>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</si>
  <si>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</si>
  <si>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</si>
  <si>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</si>
  <si>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</si>
  <si>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</si>
  <si>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</si>
  <si>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</si>
  <si>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</si>
  <si>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</si>
  <si>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</si>
  <si>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</si>
  <si>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</si>
  <si>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</si>
  <si>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</si>
  <si>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</si>
  <si>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</si>
  <si>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</si>
  <si>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</si>
  <si>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</si>
  <si>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</si>
  <si>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</si>
  <si>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</si>
  <si>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</si>
  <si>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</si>
  <si>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</si>
  <si>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</si>
  <si>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</si>
  <si>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</si>
  <si>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</si>
  <si>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</si>
  <si>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</si>
  <si>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</si>
  <si>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</si>
  <si>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</si>
  <si>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</si>
  <si>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</si>
  <si>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</si>
  <si>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</si>
  <si>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</si>
  <si>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</si>
  <si>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</si>
  <si>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</si>
  <si>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</si>
  <si>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</si>
  <si>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</si>
  <si>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</si>
  <si>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</si>
  <si>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</si>
  <si>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</si>
  <si>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</si>
  <si>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</si>
  <si>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</si>
  <si>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</si>
  <si>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</si>
  <si>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</si>
  <si>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</si>
  <si>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</si>
  <si>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</si>
  <si>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</si>
  <si>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</si>
  <si>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</si>
  <si>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</si>
  <si>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</si>
  <si>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</si>
  <si>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</si>
  <si>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</si>
  <si>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</si>
  <si>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</si>
  <si>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</si>
  <si>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</si>
  <si>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</si>
  <si>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</si>
  <si>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</si>
  <si>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</si>
  <si>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</si>
  <si>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</si>
  <si>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</si>
  <si>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</si>
  <si>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</si>
  <si>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</si>
  <si>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</si>
  <si>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</si>
  <si>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</si>
  <si>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</si>
  <si>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</si>
  <si>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</si>
  <si>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</si>
  <si>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</si>
  <si>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</si>
  <si>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</si>
  <si>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</si>
  <si>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</si>
  <si>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</si>
  <si>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</si>
  <si>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</si>
  <si>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</si>
  <si>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</si>
  <si>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</si>
  <si>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</si>
  <si>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</si>
  <si>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</si>
  <si>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</si>
  <si>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</si>
  <si>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</si>
  <si>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</si>
  <si>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</si>
  <si>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</si>
  <si>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</si>
  <si>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</si>
  <si>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</si>
  <si>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</si>
  <si>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</si>
  <si>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</si>
  <si>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</si>
  <si>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</si>
  <si>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</si>
  <si>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</si>
  <si>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</si>
  <si>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</si>
  <si>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</si>
  <si>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</si>
  <si>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</si>
  <si>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</si>
  <si>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</si>
  <si>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</si>
  <si>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</si>
  <si>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</si>
  <si>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</si>
  <si>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</si>
  <si>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</si>
  <si>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</si>
  <si>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</si>
  <si>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</si>
  <si>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</si>
  <si>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</si>
  <si>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</si>
  <si>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</si>
  <si>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</si>
  <si>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</si>
  <si>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</si>
  <si>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</si>
  <si>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</si>
  <si>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</si>
  <si>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</si>
  <si>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</si>
  <si>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</si>
  <si>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</si>
  <si>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</si>
  <si>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</si>
  <si>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</si>
  <si>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</si>
  <si>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</si>
  <si>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</si>
  <si>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</si>
  <si>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</si>
  <si>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</si>
  <si>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</si>
  <si>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</si>
  <si>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</si>
  <si>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</si>
  <si>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</si>
  <si>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</si>
  <si>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</si>
  <si>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</si>
  <si>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</si>
  <si>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</si>
  <si>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</si>
  <si>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</si>
  <si>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</si>
  <si>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</si>
  <si>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</si>
  <si>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</si>
  <si>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</si>
  <si>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</si>
  <si>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</si>
  <si>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</si>
  <si>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</si>
  <si>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</si>
  <si>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</si>
  <si>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</si>
  <si>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</si>
  <si>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</si>
  <si>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</si>
  <si>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</si>
  <si>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</si>
  <si>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</si>
  <si>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</si>
  <si>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</si>
  <si>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</si>
  <si>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</si>
  <si>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</si>
  <si>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</si>
  <si>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</si>
  <si>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</si>
  <si>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</si>
  <si>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</si>
  <si>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</si>
  <si>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</si>
  <si>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</si>
  <si>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</si>
  <si>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</si>
  <si>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</si>
  <si>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</si>
  <si>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</si>
  <si>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</si>
  <si>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</si>
  <si>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</si>
  <si>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</si>
  <si>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</si>
  <si>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</si>
  <si>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</si>
  <si>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</si>
  <si>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</si>
  <si>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</si>
  <si>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</si>
  <si>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</si>
  <si>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</si>
  <si>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</si>
  <si>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</si>
  <si>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</si>
  <si>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</si>
  <si>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</si>
  <si>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</si>
  <si>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</si>
  <si>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</si>
  <si>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</si>
  <si>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</si>
  <si>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</si>
  <si>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</si>
  <si>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</si>
  <si>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</si>
  <si>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</si>
  <si>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</si>
  <si>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</si>
  <si>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</si>
  <si>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</si>
  <si>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</si>
  <si>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</si>
  <si>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</si>
  <si>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</si>
  <si>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</si>
  <si>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</si>
  <si>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</si>
  <si>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</si>
  <si>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</si>
  <si>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</si>
  <si>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</si>
  <si>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</si>
  <si>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</si>
  <si>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</si>
  <si>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</si>
  <si>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</si>
  <si>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</si>
  <si>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</si>
  <si>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</si>
  <si>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</si>
  <si>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</si>
  <si>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</si>
  <si>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</si>
  <si>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</si>
  <si>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</si>
  <si>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</si>
  <si>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</si>
  <si>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</si>
  <si>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</si>
  <si>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</si>
  <si>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</si>
  <si>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</si>
  <si>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</si>
  <si>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</si>
  <si>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</si>
  <si>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</si>
  <si>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</si>
  <si>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</si>
  <si>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</si>
  <si>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</si>
  <si>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</si>
  <si>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</si>
  <si>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</si>
  <si>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</si>
  <si>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</si>
  <si>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</si>
  <si>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</si>
  <si>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</si>
  <si>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</si>
  <si>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</si>
  <si>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</si>
  <si>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</si>
  <si>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</si>
  <si>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</si>
  <si>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</si>
  <si>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</si>
  <si>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</si>
  <si>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</si>
  <si>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</si>
  <si>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</si>
  <si>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</si>
  <si>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</si>
  <si>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</si>
  <si>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</si>
  <si>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</si>
  <si>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</si>
  <si>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</si>
  <si>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</si>
  <si>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</si>
  <si>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</si>
  <si>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</si>
  <si>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</si>
  <si>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</si>
  <si>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</si>
  <si>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</si>
  <si>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</si>
  <si>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</si>
  <si>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</si>
  <si>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</si>
  <si>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</si>
  <si>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</si>
  <si>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</si>
  <si>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</si>
  <si>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</si>
  <si>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</si>
  <si>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</si>
  <si>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</si>
  <si>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</si>
  <si>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</si>
  <si>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</si>
  <si>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</si>
  <si>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</si>
  <si>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</si>
  <si>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</si>
  <si>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</si>
  <si>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</si>
  <si>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</si>
  <si>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</si>
  <si>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</si>
  <si>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</si>
  <si>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</si>
  <si>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</si>
  <si>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</si>
  <si>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</si>
  <si>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</si>
  <si>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</si>
  <si>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</si>
  <si>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</si>
  <si>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</si>
  <si>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</si>
  <si>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</si>
  <si>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</si>
  <si>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</si>
  <si>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</si>
  <si>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</si>
  <si>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</si>
  <si>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</si>
  <si>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</si>
  <si>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</si>
  <si>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</si>
  <si>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</si>
  <si>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</si>
  <si>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</si>
  <si>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</si>
  <si>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</si>
  <si>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</si>
  <si>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</si>
  <si>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</si>
  <si>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</si>
  <si>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</si>
  <si>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</si>
  <si>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</si>
  <si>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</si>
  <si>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</si>
  <si>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</si>
  <si>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</si>
  <si>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</si>
  <si>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</si>
  <si>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</si>
  <si>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</si>
  <si>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</si>
  <si>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</si>
  <si>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</si>
  <si>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</si>
  <si>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</si>
  <si>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</si>
  <si>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</si>
  <si>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</si>
  <si>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</si>
  <si>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</si>
  <si>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</si>
  <si>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</si>
  <si>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</si>
  <si>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</si>
  <si>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</si>
  <si>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</si>
  <si>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</si>
  <si>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</si>
  <si>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</si>
  <si>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</si>
  <si>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</si>
  <si>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</si>
  <si>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</si>
  <si>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</si>
  <si>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</si>
  <si>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</si>
  <si>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</si>
  <si>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</si>
  <si>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</si>
  <si>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</si>
  <si>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</si>
  <si>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</si>
  <si>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</si>
  <si>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</si>
  <si>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</si>
  <si>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</si>
  <si>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</si>
  <si>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</si>
  <si>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</si>
  <si>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</si>
  <si>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</si>
  <si>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</si>
  <si>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</si>
  <si>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</si>
  <si>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</si>
  <si>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</si>
  <si>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</si>
  <si>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</si>
  <si>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</si>
  <si>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</si>
  <si>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</si>
  <si>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</si>
  <si>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</si>
  <si>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</si>
  <si>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</si>
  <si>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</si>
  <si>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</si>
  <si>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</si>
  <si>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</si>
  <si>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</si>
  <si>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</si>
  <si>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</si>
  <si>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</si>
  <si>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</si>
  <si>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</si>
  <si>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</si>
  <si>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</si>
  <si>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</si>
  <si>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</si>
  <si>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</si>
  <si>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</si>
  <si>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</si>
  <si>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</si>
  <si>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</si>
  <si>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</si>
  <si>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</si>
  <si>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</si>
  <si>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</si>
  <si>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</si>
  <si>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</si>
  <si>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</si>
  <si>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</si>
  <si>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</si>
  <si>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</si>
  <si>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</si>
  <si>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</si>
  <si>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</si>
  <si>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</si>
  <si>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</si>
  <si>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</si>
  <si>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</si>
  <si>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</si>
  <si>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</si>
  <si>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</si>
  <si>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</si>
  <si>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</si>
  <si>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</si>
  <si>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</si>
  <si>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</si>
  <si>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</si>
  <si>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</si>
  <si>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</si>
  <si>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</si>
  <si>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</si>
  <si>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</si>
  <si>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</si>
  <si>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</si>
  <si>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</si>
  <si>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</si>
  <si>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</si>
  <si>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</si>
  <si>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</si>
  <si>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</si>
  <si>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</si>
  <si>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</si>
  <si>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</si>
  <si>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</si>
  <si>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</si>
  <si>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</si>
  <si>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</si>
  <si>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</si>
  <si>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</si>
  <si>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</si>
  <si>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</si>
  <si>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</si>
  <si>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</si>
  <si>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</si>
  <si>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</si>
  <si>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</si>
  <si>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</si>
  <si>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</si>
  <si>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</si>
  <si>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</si>
  <si>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</si>
  <si>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</si>
  <si>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</si>
  <si>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</si>
  <si>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</si>
  <si>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</si>
  <si>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</si>
  <si>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</si>
  <si>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</si>
  <si>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</si>
  <si>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</si>
  <si>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</si>
  <si>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</si>
  <si>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</si>
  <si>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</si>
  <si>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</si>
  <si>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</si>
  <si>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</si>
  <si>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</si>
  <si>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</si>
  <si>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</si>
  <si>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</si>
  <si>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</si>
  <si>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</si>
  <si>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</si>
  <si>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</si>
  <si>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</si>
  <si>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</si>
  <si>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</si>
  <si>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</si>
  <si>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</si>
  <si>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</si>
  <si>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</si>
  <si>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</si>
  <si>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</si>
  <si>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</si>
  <si>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</si>
  <si>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</si>
  <si>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</si>
  <si>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</si>
  <si>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</si>
  <si>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</si>
  <si>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</si>
  <si>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</si>
  <si>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</si>
  <si>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</si>
  <si>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</si>
  <si>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</si>
  <si>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</si>
  <si>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</si>
  <si>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</si>
  <si>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</si>
  <si>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</si>
  <si>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</si>
  <si>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</si>
  <si>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</si>
  <si>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</si>
  <si>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</si>
  <si>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</si>
  <si>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</si>
  <si>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</si>
  <si>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</si>
  <si>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</si>
  <si>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</si>
  <si>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</si>
  <si>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</si>
  <si>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</si>
  <si>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</si>
  <si>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</si>
  <si>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</si>
  <si>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</si>
  <si>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</si>
  <si>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</si>
  <si>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</si>
  <si>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</si>
  <si>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</si>
  <si>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</si>
  <si>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</si>
  <si>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</si>
  <si>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</si>
  <si>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</si>
  <si>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</si>
  <si>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</si>
  <si>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</si>
  <si>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</si>
  <si>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</si>
  <si>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</si>
  <si>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</si>
  <si>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</si>
  <si>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</si>
  <si>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</si>
  <si>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</si>
  <si>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</si>
  <si>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</si>
  <si>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</si>
  <si>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</si>
  <si>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</si>
  <si>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</si>
  <si>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</si>
  <si>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</si>
  <si>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</si>
  <si>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</si>
  <si>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</si>
  <si>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</si>
  <si>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</si>
  <si>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</si>
  <si>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</si>
  <si>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</si>
  <si>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</si>
  <si>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</si>
  <si>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</si>
  <si>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</si>
  <si>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</si>
  <si>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</si>
  <si>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</si>
  <si>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</si>
  <si>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</si>
  <si>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</si>
  <si>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</si>
  <si>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</si>
  <si>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</si>
  <si>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</si>
  <si>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</si>
  <si>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</si>
  <si>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</si>
  <si>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</si>
  <si>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</si>
  <si>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</si>
  <si>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</si>
  <si>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</si>
  <si>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</si>
  <si>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</si>
  <si>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</si>
  <si>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</si>
  <si>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</si>
  <si>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</si>
  <si>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</si>
  <si>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</si>
  <si>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</si>
  <si>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</si>
  <si>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</si>
  <si>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</si>
  <si>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</si>
  <si>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</si>
  <si>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</si>
  <si>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</si>
  <si>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</si>
  <si>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</si>
  <si>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</si>
  <si>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</si>
  <si>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</si>
  <si>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</si>
  <si>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</si>
  <si>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</si>
  <si>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</si>
  <si>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</si>
  <si>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</si>
  <si>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</si>
  <si>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</si>
  <si>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</si>
  <si>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</si>
  <si>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</si>
  <si>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</si>
  <si>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</si>
  <si>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</si>
  <si>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</si>
  <si>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</si>
  <si>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</si>
  <si>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</si>
  <si>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</si>
  <si>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</si>
  <si>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</si>
  <si>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</si>
  <si>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</si>
  <si>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</si>
  <si>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</si>
  <si>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</si>
  <si>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</si>
  <si>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</si>
  <si>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</si>
  <si>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</si>
  <si>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</si>
  <si>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</si>
  <si>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</si>
  <si>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</si>
  <si>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</si>
  <si>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</si>
  <si>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</si>
  <si>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</si>
  <si>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</si>
  <si>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</si>
  <si>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</si>
  <si>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</si>
  <si>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</si>
  <si>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</si>
  <si>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</si>
  <si>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</si>
  <si>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</si>
  <si>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</si>
  <si>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</si>
  <si>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</si>
  <si>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</si>
  <si>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</si>
  <si>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</si>
  <si>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</si>
  <si>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</si>
  <si>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</si>
  <si>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</si>
  <si>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</si>
  <si>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</si>
  <si>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</si>
  <si>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</si>
  <si>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</si>
  <si>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</si>
  <si>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</si>
  <si>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</si>
  <si>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</si>
  <si>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</si>
  <si>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</si>
  <si>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</si>
  <si>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</si>
  <si>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</si>
  <si>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</si>
  <si>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</si>
  <si>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</si>
  <si>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</si>
  <si>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</si>
  <si>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</si>
  <si>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</si>
  <si>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</si>
  <si>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</si>
  <si>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</si>
  <si>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</si>
  <si>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</si>
  <si>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</si>
  <si>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</si>
  <si>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</si>
  <si>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</si>
  <si>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</si>
  <si>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</si>
  <si>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</si>
  <si>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</si>
  <si>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</si>
  <si>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</si>
  <si>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</si>
  <si>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</si>
  <si>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</si>
  <si>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</si>
  <si>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</si>
  <si>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</si>
  <si>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</si>
  <si>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</si>
  <si>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</si>
  <si>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</si>
  <si>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</si>
  <si>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</si>
  <si>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</si>
  <si>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</si>
  <si>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</si>
  <si>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</si>
  <si>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</si>
  <si>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</si>
  <si>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</si>
  <si>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</si>
  <si>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</si>
  <si>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</si>
  <si>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</si>
  <si>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</si>
  <si>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</si>
  <si>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</si>
  <si>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</si>
  <si>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</si>
  <si>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</si>
  <si>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</si>
  <si>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</si>
  <si>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</si>
  <si>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</si>
  <si>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</si>
  <si>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</si>
  <si>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</si>
  <si>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</si>
  <si>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</si>
  <si>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</si>
  <si>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</si>
  <si>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</si>
  <si>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</si>
  <si>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</si>
  <si>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</si>
  <si>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</si>
  <si>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</si>
  <si>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</si>
  <si>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</si>
  <si>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</si>
  <si>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</si>
  <si>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</si>
  <si>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</si>
  <si>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</si>
  <si>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</si>
  <si>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</si>
  <si>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</si>
  <si>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</si>
  <si>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</si>
  <si>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</si>
  <si>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</si>
  <si>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</si>
  <si>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</si>
  <si>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</si>
  <si>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</si>
  <si>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</si>
  <si>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</si>
  <si>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</si>
  <si>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</si>
  <si>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</si>
  <si>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</si>
  <si>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</si>
  <si>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</si>
  <si>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</si>
  <si>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</si>
  <si>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</si>
  <si>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</si>
  <si>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</si>
  <si>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</si>
  <si>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</si>
  <si>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</si>
  <si>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</si>
  <si>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</si>
  <si>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</si>
  <si>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</si>
  <si>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</si>
  <si>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</si>
  <si>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</si>
  <si>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</si>
  <si>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</si>
  <si>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</si>
  <si>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</si>
  <si>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</si>
  <si>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</si>
  <si>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</si>
  <si>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</si>
  <si>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</si>
  <si>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</si>
  <si>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</si>
  <si>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</si>
  <si>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</si>
  <si>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</si>
  <si>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</si>
  <si>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</si>
  <si>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</si>
  <si>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</si>
  <si>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</si>
  <si>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</si>
  <si>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</si>
  <si>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</si>
  <si>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</si>
  <si>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</si>
  <si>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</si>
  <si>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</si>
  <si>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</si>
  <si>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</si>
  <si>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</si>
  <si>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</si>
  <si>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</si>
  <si>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</si>
  <si>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</si>
  <si>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</si>
  <si>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</si>
  <si>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</si>
  <si>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</si>
  <si>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</si>
  <si>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</si>
  <si>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</si>
  <si>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</si>
  <si>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</si>
  <si>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</si>
  <si>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</si>
  <si>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</si>
  <si>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</si>
  <si>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</si>
  <si>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</si>
  <si>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</si>
  <si>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</si>
  <si>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</si>
  <si>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</si>
  <si>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</si>
  <si>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</si>
  <si>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</si>
  <si>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</si>
  <si>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</si>
  <si>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</si>
  <si>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</si>
  <si>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</si>
  <si>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</si>
  <si>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</si>
  <si>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</si>
  <si>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</si>
  <si>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</si>
  <si>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</si>
  <si>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</si>
  <si>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</si>
  <si>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</si>
  <si>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</si>
  <si>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</si>
  <si>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</si>
  <si>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</si>
  <si>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</si>
  <si>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</si>
  <si>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</si>
  <si>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</si>
  <si>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</si>
  <si>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</si>
  <si>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</si>
  <si>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</si>
  <si>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</si>
  <si>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</si>
  <si>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</si>
  <si>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</si>
  <si>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</si>
  <si>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</si>
  <si>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</si>
  <si>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</si>
  <si>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</si>
  <si>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</si>
  <si>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</si>
  <si>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</si>
  <si>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</si>
  <si>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</si>
  <si>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</si>
  <si>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</si>
  <si>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</si>
  <si>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</si>
  <si>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</si>
  <si>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</si>
  <si>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</si>
  <si>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</si>
  <si>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</si>
  <si>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</si>
  <si>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</si>
  <si>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</si>
  <si>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</si>
  <si>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</si>
  <si>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</si>
  <si>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</si>
  <si>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</si>
  <si>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</si>
  <si>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</si>
  <si>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</si>
  <si>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</si>
  <si>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</si>
  <si>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</si>
  <si>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</si>
  <si>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</si>
  <si>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</si>
  <si>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</si>
  <si>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</si>
  <si>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</si>
  <si>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</si>
  <si>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</si>
  <si>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</si>
  <si>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</si>
  <si>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</si>
  <si>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</si>
  <si>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</si>
  <si>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</si>
  <si>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</si>
  <si>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</si>
  <si>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</si>
  <si>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</si>
  <si>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</si>
  <si>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</si>
  <si>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</si>
  <si>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</si>
  <si>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</si>
  <si>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</si>
  <si>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</si>
  <si>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</si>
  <si>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</si>
  <si>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</si>
  <si>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</si>
  <si>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</si>
  <si>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</si>
  <si>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</si>
  <si>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</si>
  <si>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</si>
  <si>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</si>
  <si>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</si>
  <si>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</si>
  <si>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</si>
  <si>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</si>
  <si>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</si>
  <si>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</si>
  <si>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</si>
  <si>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</si>
  <si>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</si>
  <si>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</si>
  <si>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</si>
  <si>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</si>
  <si>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</si>
  <si>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</si>
  <si>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</si>
  <si>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</si>
  <si>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</si>
  <si>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</si>
  <si>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</si>
  <si>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</si>
  <si>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</si>
  <si>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</si>
  <si>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</si>
  <si>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</si>
  <si>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</si>
  <si>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</si>
  <si>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</si>
  <si>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</si>
  <si>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</si>
  <si>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</si>
  <si>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</si>
  <si>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</si>
  <si>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</si>
  <si>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</si>
  <si>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</si>
  <si>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</si>
  <si>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</si>
  <si>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</si>
  <si>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</si>
  <si>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</si>
  <si>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</si>
  <si>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</si>
  <si>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</si>
  <si>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</si>
  <si>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</si>
  <si>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</si>
  <si>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</si>
  <si>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</si>
  <si>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</si>
  <si>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</si>
  <si>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</si>
  <si>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</si>
  <si>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</si>
  <si>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</si>
  <si>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</si>
  <si>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</si>
  <si>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</si>
  <si>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</si>
  <si>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</si>
  <si>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</si>
  <si>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</si>
  <si>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</si>
  <si>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</si>
  <si>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</si>
  <si>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</si>
  <si>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</si>
  <si>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</si>
  <si>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</si>
  <si>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</si>
  <si>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</si>
  <si>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</si>
  <si>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</si>
  <si>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</si>
  <si>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</si>
  <si>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</si>
  <si>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</si>
  <si>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</si>
  <si>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</si>
  <si>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</si>
  <si>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</si>
  <si>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</si>
  <si>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</si>
  <si>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</si>
  <si>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</si>
  <si>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</si>
  <si>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</si>
  <si>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</si>
  <si>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</si>
  <si>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</si>
  <si>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</si>
  <si>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</si>
  <si>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</si>
  <si>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</si>
  <si>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</si>
  <si>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</si>
  <si>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</si>
  <si>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</si>
  <si>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</si>
  <si>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</si>
  <si>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</si>
  <si>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</si>
  <si>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</si>
  <si>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</si>
  <si>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</si>
  <si>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</si>
  <si>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</si>
  <si>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</si>
  <si>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</si>
  <si>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</si>
  <si>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</si>
  <si>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</si>
  <si>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</si>
  <si>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</si>
  <si>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</si>
  <si>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</si>
  <si>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</si>
  <si>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</si>
  <si>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</si>
  <si>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</si>
  <si>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</si>
  <si>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</si>
  <si>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</si>
  <si>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</si>
  <si>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</si>
  <si>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</si>
  <si>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</si>
  <si>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</si>
  <si>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</si>
  <si>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</si>
  <si>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</si>
  <si>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</si>
  <si>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</si>
  <si>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</si>
  <si>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</si>
  <si>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</si>
  <si>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</si>
  <si>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</si>
  <si>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</si>
  <si>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</si>
  <si>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</si>
  <si>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</si>
  <si>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</si>
  <si>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</si>
  <si>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</si>
  <si>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</si>
  <si>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</si>
  <si>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</si>
  <si>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</si>
  <si>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</si>
  <si>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</si>
  <si>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</si>
  <si>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</si>
  <si>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</si>
  <si>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</si>
  <si>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</si>
  <si>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</si>
  <si>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</si>
  <si>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</si>
  <si>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</si>
  <si>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</si>
  <si>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</si>
  <si>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</si>
  <si>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</si>
  <si>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</si>
  <si>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</si>
  <si>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</si>
  <si>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</si>
  <si>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</si>
  <si>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</si>
  <si>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</si>
  <si>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</si>
  <si>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</si>
  <si>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</si>
  <si>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</si>
  <si>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</si>
  <si>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</si>
  <si>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</si>
  <si>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</si>
  <si>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</si>
  <si>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</si>
  <si>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</si>
  <si>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</si>
  <si>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</si>
  <si>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</si>
  <si>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</si>
  <si>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</si>
  <si>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</si>
  <si>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</si>
  <si>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</si>
  <si>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</si>
  <si>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</si>
  <si>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</si>
  <si>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</si>
  <si>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</si>
  <si>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</si>
  <si>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</si>
  <si>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</si>
  <si>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</si>
  <si>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</si>
  <si>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</si>
  <si>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</si>
  <si>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</si>
  <si>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</si>
  <si>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</si>
  <si>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</si>
  <si>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</si>
  <si>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</si>
  <si>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</si>
  <si>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</si>
  <si>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</si>
  <si>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</si>
  <si>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</si>
  <si>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</si>
  <si>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</si>
  <si>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</si>
  <si>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</si>
  <si>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</si>
  <si>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</si>
  <si>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</si>
  <si>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</si>
  <si>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</si>
  <si>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</si>
  <si>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</si>
  <si>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</si>
  <si>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</si>
  <si>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</si>
  <si>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</si>
  <si>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</si>
  <si>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</si>
  <si>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</si>
  <si>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</si>
  <si>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</si>
  <si>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</si>
  <si>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</si>
  <si>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</si>
  <si>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</si>
  <si>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</si>
  <si>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</si>
  <si>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</si>
  <si>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</si>
  <si>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</si>
  <si>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</si>
  <si>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</si>
  <si>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</si>
  <si>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</si>
  <si>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</si>
  <si>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</si>
  <si>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</si>
  <si>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</si>
  <si>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</si>
  <si>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</si>
  <si>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</si>
  <si>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</si>
  <si>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</si>
  <si>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</si>
  <si>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</si>
  <si>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</si>
  <si>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</si>
  <si>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</si>
  <si>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</si>
  <si>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</si>
  <si>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</si>
  <si>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</si>
  <si>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</si>
  <si>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</si>
  <si>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</si>
  <si>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</si>
  <si>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</si>
  <si>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</si>
  <si>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</si>
  <si>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</si>
  <si>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</si>
  <si>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</si>
  <si>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</si>
  <si>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</si>
  <si>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</si>
  <si>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</si>
  <si>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</si>
  <si>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</si>
  <si>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</si>
  <si>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</si>
  <si>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</si>
  <si>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</si>
  <si>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</si>
  <si>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</si>
  <si>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</si>
  <si>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</si>
  <si>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</si>
  <si>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</si>
  <si>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</si>
  <si>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</si>
  <si>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</si>
  <si>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</si>
  <si>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</si>
  <si>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</si>
  <si>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</si>
  <si>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</si>
  <si>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</si>
  <si>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</si>
  <si>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</si>
  <si>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</si>
  <si>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</si>
  <si>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</si>
  <si>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</si>
  <si>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</si>
  <si>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</si>
  <si>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</si>
  <si>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</si>
  <si>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</si>
  <si>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</si>
  <si>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</si>
  <si>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</si>
  <si>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</si>
  <si>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</si>
  <si>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</si>
  <si>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</si>
  <si>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</si>
  <si>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</si>
  <si>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</si>
  <si>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</si>
  <si>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</si>
  <si>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</si>
  <si>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</si>
  <si>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</si>
  <si>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</si>
  <si>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</si>
  <si>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</si>
  <si>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</si>
  <si>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</si>
  <si>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</si>
  <si>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</si>
  <si>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</si>
  <si>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</si>
  <si>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</si>
  <si>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</si>
  <si>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</si>
  <si>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</si>
  <si>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</si>
  <si>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</si>
  <si>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</si>
  <si>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</si>
  <si>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</si>
  <si>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</si>
  <si>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</si>
  <si>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</si>
  <si>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</si>
  <si>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</si>
  <si>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</si>
  <si>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</si>
  <si>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</si>
  <si>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</si>
  <si>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</si>
  <si>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</si>
  <si>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</si>
  <si>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</si>
  <si>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</si>
  <si>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</si>
  <si>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</si>
  <si>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</si>
  <si>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</si>
  <si>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</si>
  <si>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</si>
  <si>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</si>
  <si>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</si>
  <si>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</si>
  <si>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</si>
  <si>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</si>
  <si>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</si>
  <si>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</si>
  <si>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</si>
  <si>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</si>
  <si>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</si>
  <si>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</si>
  <si>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</si>
  <si>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</si>
  <si>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</si>
  <si>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</si>
  <si>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</si>
  <si>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</si>
  <si>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</si>
  <si>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</si>
  <si>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</si>
  <si>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</si>
  <si>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</si>
  <si>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</si>
  <si>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</si>
  <si>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</si>
  <si>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</si>
  <si>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</si>
  <si>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</si>
  <si>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</si>
  <si>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</si>
  <si>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</si>
  <si>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</si>
  <si>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</si>
  <si>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</si>
  <si>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</si>
  <si>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</si>
  <si>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</si>
  <si>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</si>
  <si>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</si>
  <si>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</si>
  <si>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</si>
  <si>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</si>
  <si>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</si>
  <si>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</si>
  <si>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</si>
  <si>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</si>
  <si>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</si>
  <si>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</si>
  <si>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</si>
  <si>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</si>
  <si>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</si>
  <si>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</si>
  <si>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</si>
  <si>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</si>
  <si>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</si>
  <si>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</si>
  <si>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</si>
  <si>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</si>
  <si>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</si>
  <si>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</si>
  <si>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</si>
  <si>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</si>
  <si>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</si>
  <si>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</si>
  <si>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</si>
  <si>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</si>
  <si>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</si>
  <si>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</si>
  <si>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</si>
  <si>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</si>
  <si>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</si>
  <si>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</si>
  <si>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</si>
  <si>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</si>
  <si>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</si>
  <si>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</si>
  <si>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</si>
  <si>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</si>
  <si>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</si>
  <si>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</si>
  <si>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</si>
  <si>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</si>
  <si>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</si>
  <si>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</si>
  <si>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</si>
  <si>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</si>
  <si>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</si>
  <si>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</si>
  <si>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</si>
  <si>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</si>
  <si>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</si>
  <si>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</si>
  <si>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</si>
  <si>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</si>
  <si>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</si>
  <si>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</si>
  <si>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</si>
  <si>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</si>
  <si>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</si>
  <si>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</si>
  <si>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</si>
  <si>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</si>
  <si>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</si>
  <si>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</si>
  <si>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</si>
  <si>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</si>
  <si>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</si>
  <si>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</si>
  <si>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</si>
  <si>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</si>
  <si>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</si>
  <si>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</si>
  <si>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</si>
  <si>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</si>
  <si>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</si>
  <si>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</si>
  <si>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</si>
  <si>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</si>
  <si>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</si>
  <si>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</si>
  <si>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</si>
  <si>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</si>
  <si>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</si>
  <si>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</si>
  <si>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</si>
  <si>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</si>
  <si>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</si>
  <si>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</si>
  <si>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</si>
  <si>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</si>
  <si>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</si>
  <si>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</si>
  <si>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</si>
  <si>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</si>
  <si>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</si>
  <si>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</si>
  <si>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</si>
  <si>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</si>
  <si>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</si>
  <si>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</si>
  <si>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</si>
  <si>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</si>
  <si>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</si>
  <si>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</si>
  <si>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</si>
  <si>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</si>
  <si>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</si>
  <si>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</si>
  <si>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</si>
  <si>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</si>
  <si>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</si>
  <si>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</si>
  <si>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</si>
  <si>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</si>
  <si>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</si>
  <si>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</si>
  <si>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</si>
  <si>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</si>
  <si>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</si>
  <si>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</si>
  <si>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</si>
  <si>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</si>
  <si>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</si>
  <si>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</si>
  <si>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</si>
  <si>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</si>
  <si>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</si>
  <si>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</si>
  <si>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</si>
  <si>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</si>
  <si>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</si>
  <si>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</si>
  <si>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</si>
  <si>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</si>
  <si>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</si>
  <si>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</si>
  <si>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</si>
  <si>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</si>
  <si>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</si>
  <si>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</si>
  <si>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</si>
  <si>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</si>
  <si>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</si>
  <si>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</si>
  <si>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</si>
  <si>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</si>
  <si>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</si>
  <si>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</si>
  <si>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</si>
  <si>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</si>
  <si>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</si>
  <si>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</si>
  <si>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</si>
  <si>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</si>
  <si>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</si>
  <si>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</si>
  <si>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</si>
  <si>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</si>
  <si>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</si>
  <si>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</si>
  <si>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</si>
  <si>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</si>
  <si>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</si>
  <si>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</si>
  <si>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</si>
  <si>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</si>
  <si>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</si>
  <si>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</si>
  <si>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</si>
  <si>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</si>
  <si>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</si>
  <si>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</si>
  <si>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</si>
  <si>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</si>
  <si>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</si>
  <si>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</si>
  <si>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</si>
  <si>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</si>
  <si>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</si>
  <si>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</si>
  <si>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</si>
  <si>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</si>
  <si>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</si>
  <si>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</si>
  <si>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</si>
  <si>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</si>
  <si>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</si>
  <si>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</si>
  <si>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</si>
  <si>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</si>
  <si>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</si>
  <si>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</si>
  <si>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</si>
  <si>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</si>
  <si>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</si>
  <si>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</si>
  <si>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</si>
  <si>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</si>
  <si>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</si>
  <si>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</si>
  <si>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</si>
  <si>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</si>
  <si>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</si>
  <si>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</si>
  <si>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</si>
  <si>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</si>
  <si>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</si>
  <si>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</si>
  <si>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</si>
  <si>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</si>
  <si>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</si>
  <si>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</si>
  <si>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</si>
  <si>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</si>
  <si>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</si>
  <si>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</si>
  <si>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</si>
  <si>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</si>
  <si>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</si>
  <si>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</si>
  <si>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</si>
  <si>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</si>
  <si>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</si>
  <si>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</si>
  <si>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</si>
  <si>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</si>
  <si>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</si>
  <si>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</si>
  <si>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</si>
  <si>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</si>
  <si>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</si>
  <si>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</si>
  <si>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</si>
  <si>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</si>
  <si>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</si>
  <si>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</si>
  <si>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</si>
  <si>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</si>
  <si>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</si>
  <si>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</si>
  <si>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</si>
  <si>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</si>
  <si>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</si>
  <si>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</si>
  <si>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</si>
  <si>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</si>
  <si>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</si>
  <si>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</si>
  <si>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</si>
  <si>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</si>
  <si>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</si>
  <si>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</si>
  <si>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</si>
  <si>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</si>
  <si>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</si>
  <si>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</si>
  <si>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</si>
  <si>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</si>
  <si>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</si>
  <si>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</si>
  <si>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</si>
  <si>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</si>
  <si>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</si>
  <si>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</si>
  <si>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</si>
  <si>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</si>
  <si>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</si>
  <si>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</si>
  <si>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</si>
  <si>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</si>
  <si>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</si>
  <si>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</si>
  <si>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</si>
  <si>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</si>
  <si>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</si>
  <si>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</si>
  <si>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</si>
  <si>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</si>
  <si>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</si>
  <si>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</si>
  <si>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</si>
  <si>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</si>
  <si>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</si>
  <si>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</si>
  <si>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</si>
  <si>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</si>
  <si>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</si>
  <si>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</si>
  <si>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</si>
  <si>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</si>
  <si>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</si>
  <si>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</si>
  <si>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</si>
  <si>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</si>
  <si>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</si>
  <si>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</si>
  <si>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</si>
  <si>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</si>
  <si>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</si>
  <si>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</si>
  <si>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</si>
  <si>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</si>
  <si>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</si>
  <si>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</si>
  <si>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</si>
  <si>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</si>
  <si>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</si>
  <si>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</si>
  <si>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</si>
  <si>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</si>
  <si>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</si>
  <si>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</si>
  <si>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</si>
  <si>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</si>
  <si>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</si>
  <si>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</si>
  <si>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</si>
  <si>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</si>
  <si>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</si>
  <si>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</si>
  <si>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</si>
  <si>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</si>
  <si>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</si>
  <si>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</si>
  <si>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</si>
  <si>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</si>
  <si>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</si>
  <si>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</si>
  <si>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</si>
  <si>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</si>
  <si>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</si>
  <si>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</si>
  <si>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</si>
  <si>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</si>
  <si>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</si>
  <si>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</si>
  <si>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</si>
  <si>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</si>
  <si>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</si>
  <si>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</si>
  <si>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</si>
  <si>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</si>
  <si>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</si>
  <si>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</si>
  <si>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</si>
  <si>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</si>
  <si>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</si>
  <si>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</si>
  <si>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</si>
  <si>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</si>
  <si>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</si>
  <si>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</si>
  <si>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</si>
  <si>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</si>
  <si>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</si>
  <si>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</si>
  <si>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</si>
  <si>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</si>
  <si>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</si>
  <si>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</si>
  <si>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</si>
  <si>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</si>
  <si>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</si>
  <si>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</si>
  <si>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</si>
  <si>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</si>
  <si>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</si>
  <si>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</si>
  <si>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</si>
  <si>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</si>
  <si>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</si>
  <si>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</si>
  <si>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</si>
  <si>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</si>
  <si>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</si>
  <si>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</si>
  <si>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</si>
  <si>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</si>
  <si>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</si>
  <si>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</si>
  <si>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</si>
  <si>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</si>
  <si>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</si>
  <si>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</si>
  <si>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</si>
  <si>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</si>
  <si>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</si>
  <si>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</si>
  <si>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</si>
  <si>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</si>
  <si>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</si>
  <si>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</si>
  <si>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</si>
  <si>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</si>
  <si>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</si>
  <si>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</si>
  <si>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</si>
  <si>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</si>
  <si>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</si>
  <si>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</si>
  <si>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</si>
  <si>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</si>
  <si>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</si>
  <si>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</si>
  <si>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</si>
  <si>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</si>
  <si>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</si>
  <si>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</si>
  <si>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</si>
  <si>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</si>
  <si>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</si>
  <si>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</si>
  <si>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</si>
  <si>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</si>
  <si>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</si>
  <si>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</si>
  <si>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</si>
  <si>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</si>
  <si>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</si>
  <si>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</si>
  <si>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</si>
  <si>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</si>
  <si>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</si>
  <si>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</si>
  <si>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</si>
  <si>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</si>
  <si>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</si>
  <si>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</si>
  <si>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</si>
  <si>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</si>
  <si>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</si>
  <si>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</si>
  <si>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</si>
  <si>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</si>
  <si>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</si>
  <si>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</si>
  <si>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</si>
  <si>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</si>
  <si>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</si>
  <si>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</si>
  <si>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</si>
  <si>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</si>
  <si>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</si>
  <si>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</si>
  <si>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</si>
  <si>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</si>
  <si>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</si>
  <si>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</si>
  <si>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</si>
  <si>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</si>
  <si>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</si>
  <si>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</si>
  <si>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</si>
  <si>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</si>
  <si>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</si>
  <si>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</si>
  <si>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</si>
  <si>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</si>
  <si>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</si>
  <si>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</si>
  <si>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</si>
  <si>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</si>
  <si>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</si>
  <si>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</si>
  <si>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</si>
  <si>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</si>
  <si>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</si>
  <si>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</si>
  <si>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</si>
  <si>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</si>
  <si>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</si>
  <si>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</si>
  <si>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</si>
  <si>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</si>
  <si>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</si>
  <si>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</si>
  <si>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</si>
  <si>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</si>
  <si>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</si>
  <si>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</si>
  <si>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</si>
  <si>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</si>
  <si>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</si>
  <si>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</si>
  <si>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</si>
  <si>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</si>
  <si>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</si>
  <si>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</si>
  <si>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</si>
  <si>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</si>
  <si>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</si>
  <si>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</si>
  <si>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</si>
  <si>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</si>
  <si>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</si>
  <si>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</si>
  <si>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</si>
  <si>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</si>
  <si>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</si>
  <si>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</si>
  <si>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</si>
  <si>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</si>
  <si>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</si>
  <si>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</si>
  <si>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</si>
  <si>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</si>
  <si>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</si>
  <si>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</si>
  <si>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</si>
  <si>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</si>
  <si>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</si>
  <si>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</si>
  <si>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</si>
  <si>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</si>
  <si>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</si>
  <si>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</si>
  <si>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</si>
  <si>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</si>
  <si>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</si>
  <si>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</si>
  <si>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</si>
  <si>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</si>
  <si>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</si>
  <si>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</si>
  <si>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</si>
  <si>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</si>
  <si>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</si>
  <si>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</si>
  <si>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</si>
  <si>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</si>
  <si>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</si>
  <si>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</si>
  <si>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</si>
  <si>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</si>
  <si>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</si>
  <si>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</si>
  <si>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</si>
  <si>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</si>
  <si>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</si>
  <si>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</si>
  <si>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</si>
  <si>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</si>
  <si>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</si>
  <si>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</si>
  <si>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</si>
  <si>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</si>
  <si>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</si>
  <si>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</si>
  <si>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</si>
  <si>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</si>
  <si>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</si>
  <si>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</si>
  <si>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</si>
  <si>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</si>
  <si>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</si>
  <si>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</si>
  <si>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</si>
  <si>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</si>
  <si>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</si>
  <si>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</si>
  <si>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</si>
  <si>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</si>
  <si>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</si>
  <si>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</si>
  <si>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</si>
  <si>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</si>
  <si>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</si>
  <si>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</si>
  <si>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</si>
  <si>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</si>
  <si>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</si>
  <si>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</si>
  <si>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</si>
  <si>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</si>
  <si>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</si>
  <si>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</si>
  <si>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</si>
  <si>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</si>
  <si>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</si>
  <si>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</si>
  <si>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</si>
  <si>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</si>
  <si>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</si>
  <si>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</si>
  <si>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</si>
  <si>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</si>
  <si>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</si>
  <si>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</si>
  <si>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</si>
  <si>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</si>
  <si>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</si>
  <si>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</si>
  <si>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</si>
  <si>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</si>
  <si>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</si>
  <si>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</si>
  <si>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</si>
  <si>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</si>
  <si>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</si>
  <si>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</si>
  <si>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</si>
  <si>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</si>
  <si>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</si>
  <si>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</si>
  <si>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</si>
  <si>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</si>
  <si>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</si>
  <si>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</si>
  <si>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</si>
  <si>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</si>
  <si>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</si>
  <si>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</si>
  <si>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</si>
  <si>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</si>
  <si>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</si>
  <si>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</si>
  <si>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</si>
  <si>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</si>
  <si>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</si>
  <si>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</si>
  <si>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</si>
  <si>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</si>
  <si>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</si>
  <si>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</si>
  <si>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</si>
  <si>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</si>
  <si>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</si>
  <si>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</si>
  <si>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</si>
  <si>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</si>
  <si>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</si>
  <si>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</si>
  <si>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</si>
  <si>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</si>
  <si>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</si>
  <si>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</si>
  <si>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</si>
  <si>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</si>
  <si>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</si>
  <si>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</si>
  <si>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</si>
  <si>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</si>
  <si>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</si>
  <si>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</si>
  <si>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</si>
  <si>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</si>
  <si>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</si>
  <si>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</si>
  <si>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</si>
  <si>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</si>
  <si>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</si>
  <si>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</si>
  <si>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</si>
  <si>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</si>
  <si>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</si>
  <si>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</si>
  <si>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</si>
  <si>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</si>
  <si>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</si>
  <si>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</si>
  <si>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</si>
  <si>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</si>
  <si>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</si>
  <si>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</si>
  <si>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</si>
  <si>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</si>
  <si>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</si>
  <si>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</si>
  <si>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</si>
  <si>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</si>
  <si>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</si>
  <si>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</si>
  <si>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</si>
  <si>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</si>
  <si>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</si>
  <si>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</si>
  <si>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</si>
  <si>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</si>
  <si>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</si>
  <si>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</si>
  <si>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</si>
  <si>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</si>
  <si>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</si>
  <si>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</si>
  <si>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</si>
  <si>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</si>
  <si>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</si>
  <si>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</si>
  <si>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</si>
  <si>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</si>
  <si>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</si>
  <si>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</si>
  <si>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</si>
  <si>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</si>
  <si>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</si>
  <si>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</si>
  <si>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</si>
  <si>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</si>
  <si>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</si>
  <si>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</si>
  <si>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</si>
  <si>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</si>
  <si>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</si>
  <si>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</si>
  <si>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</si>
  <si>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</si>
  <si>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</si>
  <si>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</si>
  <si>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</si>
  <si>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</si>
  <si>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</si>
  <si>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</si>
  <si>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</si>
  <si>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</si>
  <si>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</si>
  <si>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</si>
  <si>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</si>
  <si>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</si>
  <si>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</si>
  <si>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</si>
  <si>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</si>
  <si>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</si>
  <si>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</si>
  <si>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</si>
  <si>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</si>
  <si>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</si>
  <si>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</si>
  <si>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</si>
  <si>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</si>
  <si>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</si>
  <si>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</si>
  <si>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</si>
  <si>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</si>
  <si>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</si>
  <si>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</si>
  <si>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</si>
  <si>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</si>
  <si>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</si>
  <si>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</si>
  <si>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</si>
  <si>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</si>
  <si>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</si>
  <si>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</si>
  <si>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</si>
  <si>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</si>
  <si>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</si>
  <si>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</si>
  <si>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</si>
  <si>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</si>
  <si>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</si>
  <si>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</si>
  <si>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</si>
  <si>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</si>
  <si>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</si>
  <si>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</si>
  <si>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</si>
  <si>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</si>
  <si>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</si>
  <si>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</si>
  <si>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</si>
  <si>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</si>
  <si>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</si>
  <si>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</si>
  <si>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</si>
  <si>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</si>
  <si>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</si>
  <si>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</si>
  <si>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</si>
  <si>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</si>
  <si>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</si>
  <si>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</si>
  <si>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</si>
  <si>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</si>
  <si>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</si>
  <si>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</si>
  <si>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</si>
  <si>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</si>
  <si>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</si>
  <si>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</si>
  <si>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</si>
  <si>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</si>
  <si>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</si>
  <si>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</si>
  <si>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</si>
  <si>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</si>
  <si>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</si>
  <si>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</si>
  <si>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</si>
  <si>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</si>
  <si>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</si>
  <si>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</si>
  <si>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</si>
  <si>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</si>
  <si>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</si>
  <si>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</si>
  <si>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</si>
  <si>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</si>
  <si>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</si>
  <si>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</si>
  <si>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</si>
  <si>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</si>
  <si>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</si>
  <si>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</si>
  <si>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</si>
  <si>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</si>
  <si>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</si>
  <si>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</si>
  <si>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</si>
  <si>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</si>
  <si>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</si>
  <si>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</si>
  <si>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</si>
  <si>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</si>
  <si>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</si>
  <si>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</si>
  <si>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</si>
  <si>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</si>
  <si>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</si>
  <si>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</si>
  <si>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</si>
  <si>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</si>
  <si>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</si>
  <si>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</si>
  <si>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</si>
  <si>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</si>
  <si>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</si>
  <si>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</si>
  <si>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</si>
  <si>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</si>
  <si>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</si>
  <si>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</si>
  <si>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</si>
  <si>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</si>
  <si>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</si>
  <si>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</si>
  <si>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</si>
  <si>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</si>
  <si>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</si>
  <si>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</si>
  <si>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</si>
  <si>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</si>
  <si>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</si>
  <si>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</si>
  <si>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</si>
  <si>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</si>
  <si>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</si>
  <si>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</si>
  <si>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</si>
  <si>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</si>
  <si>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</si>
  <si>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</si>
  <si>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</si>
  <si>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</si>
  <si>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</si>
  <si>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</si>
  <si>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</si>
  <si>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</si>
  <si>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</si>
  <si>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</si>
  <si>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</si>
  <si>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</si>
  <si>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</si>
  <si>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</si>
  <si>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</si>
  <si>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</si>
  <si>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</si>
  <si>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</si>
  <si>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</si>
  <si>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</si>
  <si>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</si>
  <si>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</si>
  <si>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</si>
  <si>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</si>
  <si>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</si>
  <si>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</si>
  <si>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</si>
  <si>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</si>
  <si>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</si>
  <si>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</si>
  <si>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</si>
  <si>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</si>
  <si>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</si>
  <si>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</si>
  <si>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</si>
  <si>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</si>
  <si>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</si>
  <si>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</si>
  <si>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</si>
  <si>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</si>
  <si>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</si>
  <si>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</si>
  <si>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</si>
  <si>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</si>
  <si>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</si>
  <si>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</si>
  <si>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</si>
  <si>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</si>
  <si>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</si>
  <si>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</si>
  <si>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</si>
  <si>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</si>
  <si>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</si>
  <si>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</si>
  <si>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</si>
  <si>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</si>
  <si>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</si>
  <si>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</si>
  <si>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</si>
  <si>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</si>
  <si>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</si>
  <si>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</si>
  <si>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</si>
  <si>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</si>
  <si>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</si>
  <si>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</si>
  <si>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</si>
  <si>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</si>
  <si>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</si>
  <si>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</si>
  <si>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</si>
  <si>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</si>
  <si>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</si>
  <si>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</si>
  <si>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</si>
  <si>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</si>
  <si>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</si>
  <si>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</si>
  <si>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</si>
  <si>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</si>
  <si>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</si>
  <si>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</si>
  <si>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</si>
  <si>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</si>
  <si>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</si>
  <si>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</si>
  <si>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</si>
  <si>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</si>
  <si>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</si>
  <si>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</si>
  <si>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</si>
  <si>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</si>
  <si>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</si>
  <si>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</si>
  <si>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</si>
  <si>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</si>
  <si>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</si>
  <si>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</si>
  <si>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</si>
  <si>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</si>
  <si>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</si>
  <si>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</si>
  <si>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</si>
  <si>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</si>
  <si>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</si>
  <si>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</si>
  <si>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</si>
  <si>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</si>
  <si>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</si>
  <si>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</si>
  <si>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</si>
  <si>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</si>
  <si>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</si>
  <si>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</si>
  <si>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</si>
  <si>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</si>
  <si>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</si>
  <si>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</si>
  <si>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</si>
  <si>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</si>
  <si>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</si>
  <si>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</si>
  <si>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</si>
  <si>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</si>
  <si>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</si>
  <si>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</si>
  <si>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</si>
  <si>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</si>
  <si>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</si>
  <si>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</si>
  <si>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</si>
  <si>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</si>
  <si>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</si>
  <si>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</si>
  <si>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</si>
  <si>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</si>
  <si>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</si>
  <si>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</si>
  <si>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</si>
  <si>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</si>
  <si>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</si>
  <si>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</si>
  <si>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</si>
  <si>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</si>
  <si>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</si>
  <si>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</si>
  <si>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</si>
  <si>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</si>
  <si>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</si>
  <si>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</si>
  <si>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</si>
  <si>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</si>
  <si>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</si>
  <si>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</si>
  <si>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</si>
  <si>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</si>
  <si>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</si>
  <si>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</si>
  <si>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</si>
  <si>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</si>
  <si>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</si>
  <si>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</si>
  <si>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</si>
  <si>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</si>
  <si>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</si>
  <si>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</si>
  <si>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</si>
  <si>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</si>
  <si>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</si>
  <si>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</si>
  <si>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</si>
  <si>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</si>
  <si>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</si>
  <si>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</si>
  <si>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</si>
  <si>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</si>
  <si>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</si>
  <si>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</si>
  <si>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</si>
  <si>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</si>
  <si>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</si>
  <si>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</si>
  <si>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</si>
  <si>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</si>
  <si>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</si>
  <si>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</si>
  <si>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</si>
  <si>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</si>
  <si>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</si>
  <si>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</si>
  <si>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</si>
  <si>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</si>
  <si>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</si>
  <si>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</si>
  <si>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</si>
  <si>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</si>
  <si>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</si>
  <si>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</si>
  <si>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</si>
  <si>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</si>
  <si>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</si>
  <si>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</si>
  <si>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</si>
  <si>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</si>
  <si>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</si>
  <si>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</si>
  <si>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</si>
  <si>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</si>
  <si>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</si>
  <si>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</si>
  <si>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</si>
  <si>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</si>
  <si>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</si>
  <si>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</si>
  <si>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</si>
  <si>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</si>
  <si>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</si>
  <si>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</si>
  <si>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</si>
  <si>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</si>
  <si>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</si>
  <si>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</si>
  <si>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</si>
  <si>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</si>
  <si>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</si>
  <si>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</si>
  <si>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</si>
  <si>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</si>
  <si>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</si>
  <si>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</si>
  <si>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</si>
  <si>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</si>
  <si>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</si>
  <si>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</si>
  <si>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</si>
  <si>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</si>
  <si>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</si>
  <si>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</si>
  <si>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</si>
  <si>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</si>
  <si>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</si>
  <si>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</si>
  <si>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</si>
  <si>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</si>
  <si>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</si>
  <si>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</si>
  <si>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</si>
  <si>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</si>
  <si>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</si>
  <si>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</si>
  <si>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</si>
  <si>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</si>
  <si>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</si>
  <si>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</si>
  <si>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</si>
  <si>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</si>
  <si>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</si>
  <si>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</si>
  <si>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</si>
  <si>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</si>
  <si>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</si>
  <si>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</si>
  <si>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</si>
  <si>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</si>
  <si>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</si>
  <si>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</si>
  <si>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</si>
  <si>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</si>
  <si>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</si>
  <si>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</si>
  <si>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</si>
  <si>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</si>
  <si>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</si>
  <si>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</si>
  <si>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</si>
  <si>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</si>
  <si>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</si>
  <si>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</si>
  <si>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</si>
  <si>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</si>
  <si>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</si>
  <si>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</si>
  <si>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</si>
  <si>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</si>
  <si>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</si>
  <si>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</si>
  <si>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</si>
  <si>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</si>
  <si>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</si>
  <si>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</si>
  <si>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</si>
  <si>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</si>
  <si>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</si>
  <si>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</si>
  <si>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</si>
  <si>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</si>
  <si>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</si>
  <si>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</si>
  <si>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</si>
  <si>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</si>
  <si>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</si>
  <si>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</si>
  <si>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</si>
  <si>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</si>
  <si>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</si>
  <si>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</si>
  <si>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</si>
  <si>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</si>
  <si>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</si>
  <si>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</si>
  <si>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</si>
  <si>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</si>
  <si>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</si>
  <si>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</si>
  <si>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</si>
  <si>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</si>
  <si>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</si>
  <si>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</si>
  <si>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</si>
  <si>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</si>
  <si>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</si>
  <si>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</si>
  <si>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</si>
  <si>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</si>
  <si>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</si>
  <si>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</si>
  <si>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</si>
  <si>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</si>
  <si>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</si>
  <si>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</si>
  <si>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</si>
  <si>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</si>
  <si>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</si>
  <si>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</si>
  <si>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</si>
  <si>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</si>
  <si>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</si>
  <si>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</si>
  <si>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</si>
  <si>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</si>
  <si>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</si>
  <si>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</si>
  <si>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</si>
  <si>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</si>
  <si>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</si>
  <si>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</si>
  <si>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</si>
  <si>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</si>
  <si>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</si>
  <si>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</si>
  <si>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</si>
  <si>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</si>
  <si>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</si>
  <si>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</si>
  <si>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</si>
  <si>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</si>
  <si>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</si>
  <si>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</si>
  <si>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</si>
  <si>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</si>
  <si>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</si>
  <si>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</si>
  <si>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</si>
  <si>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</si>
  <si>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</si>
  <si>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</si>
  <si>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</si>
  <si>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</si>
  <si>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</si>
  <si>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</si>
  <si>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</si>
  <si>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</si>
  <si>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</si>
  <si>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</si>
  <si>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</si>
  <si>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</si>
  <si>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</si>
  <si>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</si>
  <si>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</si>
  <si>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</si>
  <si>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</si>
  <si>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</si>
  <si>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</si>
  <si>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</si>
  <si>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</si>
  <si>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</si>
  <si>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</si>
  <si>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</si>
  <si>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</si>
  <si>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</si>
  <si>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</si>
  <si>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</si>
  <si>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</si>
  <si>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</si>
  <si>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</si>
  <si>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</si>
  <si>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</si>
  <si>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</si>
  <si>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</si>
  <si>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</si>
  <si>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</si>
  <si>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</si>
  <si>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</si>
  <si>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</si>
  <si>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</si>
  <si>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</si>
  <si>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</si>
  <si>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</si>
  <si>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</si>
  <si>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</si>
  <si>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</si>
  <si>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</si>
  <si>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</si>
  <si>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</si>
  <si>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</si>
  <si>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</si>
  <si>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</si>
  <si>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</si>
  <si>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</si>
  <si>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</si>
  <si>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</si>
  <si>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</si>
  <si>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</si>
  <si>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</si>
  <si>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</si>
  <si>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</si>
  <si>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</si>
  <si>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</si>
  <si>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</si>
  <si>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</si>
  <si>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</si>
  <si>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</si>
  <si>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</si>
  <si>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</si>
  <si>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</si>
  <si>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</si>
  <si>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</si>
  <si>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</si>
  <si>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</si>
  <si>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</si>
  <si>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</si>
  <si>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</si>
  <si>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</si>
  <si>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</si>
  <si>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</si>
  <si>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</si>
  <si>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</si>
  <si>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</si>
  <si>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</si>
  <si>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</si>
  <si>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</si>
  <si>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</si>
  <si>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</si>
  <si>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</si>
  <si>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</si>
  <si>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</si>
  <si>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</si>
  <si>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</si>
  <si>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</si>
  <si>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</si>
  <si>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</si>
  <si>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</si>
  <si>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</si>
  <si>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</si>
  <si>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</si>
  <si>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</si>
  <si>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</si>
  <si>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</si>
  <si>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</si>
  <si>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</si>
  <si>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</si>
  <si>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</si>
  <si>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</si>
  <si>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</si>
  <si>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</si>
  <si>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</si>
  <si>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</si>
  <si>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</si>
  <si>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</si>
  <si>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</si>
  <si>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</si>
  <si>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</si>
  <si>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</si>
  <si>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</si>
  <si>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</si>
  <si>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</si>
  <si>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</si>
  <si>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</si>
  <si>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</si>
  <si>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</si>
  <si>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</si>
  <si>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</si>
  <si>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</si>
  <si>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</si>
  <si>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</si>
  <si>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</si>
  <si>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</si>
  <si>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</si>
  <si>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</si>
  <si>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</si>
  <si>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</si>
  <si>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</si>
  <si>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</si>
  <si>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</si>
  <si>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</si>
  <si>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</si>
  <si>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</si>
  <si>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</si>
  <si>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</si>
  <si>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</si>
  <si>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</si>
  <si>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</si>
  <si>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</si>
  <si>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</si>
  <si>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</si>
  <si>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</si>
  <si>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</si>
  <si>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</si>
  <si>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</si>
  <si>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</si>
  <si>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</si>
  <si>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</si>
  <si>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</si>
  <si>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</si>
  <si>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</si>
  <si>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</si>
  <si>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</si>
  <si>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</si>
  <si>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</si>
  <si>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</si>
  <si>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</si>
  <si>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</si>
  <si>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</si>
  <si>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</si>
  <si>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</si>
  <si>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</si>
  <si>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</si>
  <si>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</si>
  <si>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</si>
  <si>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</si>
  <si>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</si>
  <si>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</si>
  <si>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</si>
  <si>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</si>
  <si>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</si>
  <si>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</si>
  <si>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</si>
  <si>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</si>
  <si>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</si>
  <si>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</si>
  <si>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</si>
  <si>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</si>
  <si>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</si>
  <si>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</si>
  <si>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</si>
  <si>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</si>
  <si>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</si>
  <si>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</si>
  <si>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</si>
  <si>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</si>
  <si>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</si>
  <si>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</si>
  <si>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</si>
  <si>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</si>
  <si>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</si>
  <si>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</si>
  <si>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</si>
  <si>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</si>
  <si>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</si>
  <si>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</si>
  <si>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</si>
  <si>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</si>
  <si>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</si>
  <si>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</si>
  <si>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</si>
  <si>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</si>
  <si>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</si>
  <si>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</si>
  <si>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</si>
  <si>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</si>
  <si>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</si>
  <si>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</si>
  <si>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</si>
  <si>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</si>
  <si>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</si>
  <si>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</si>
  <si>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</si>
  <si>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</si>
  <si>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</si>
  <si>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</si>
  <si>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</si>
  <si>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</si>
  <si>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</si>
  <si>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</si>
  <si>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</si>
  <si>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</si>
  <si>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</si>
  <si>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</si>
  <si>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</si>
  <si>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</si>
  <si>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</si>
  <si>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</si>
  <si>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</si>
  <si>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</si>
  <si>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</si>
  <si>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</si>
  <si>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</si>
  <si>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</si>
  <si>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</si>
  <si>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</si>
  <si>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</si>
  <si>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</si>
  <si>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</si>
  <si>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</si>
  <si>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</si>
  <si>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</si>
  <si>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</si>
  <si>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</si>
  <si>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</si>
  <si>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</si>
  <si>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</si>
  <si>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</si>
  <si>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</si>
  <si>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</si>
  <si>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</si>
  <si>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</si>
  <si>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</si>
  <si>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</si>
  <si>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</si>
  <si>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</si>
  <si>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</si>
  <si>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</si>
  <si>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</si>
  <si>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</si>
  <si>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</si>
  <si>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</si>
  <si>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</si>
  <si>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</si>
  <si>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</si>
  <si>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</si>
  <si>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</si>
  <si>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</si>
  <si>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</si>
  <si>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</si>
  <si>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</si>
  <si>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</si>
  <si>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</si>
  <si>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</si>
  <si>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</si>
  <si>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</si>
  <si>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</si>
  <si>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</si>
  <si>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</si>
  <si>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</si>
  <si>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</si>
  <si>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</si>
  <si>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</si>
  <si>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</si>
  <si>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</si>
  <si>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</si>
  <si>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</si>
  <si>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</si>
  <si>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</si>
  <si>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</si>
  <si>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</si>
  <si>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</si>
  <si>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</si>
  <si>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</si>
  <si>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</si>
  <si>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</si>
  <si>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</si>
  <si>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</si>
  <si>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</si>
  <si>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</si>
  <si>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</si>
  <si>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</si>
  <si>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</si>
  <si>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</si>
  <si>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</si>
  <si>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</si>
  <si>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</si>
  <si>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</si>
  <si>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</si>
  <si>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</si>
  <si>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</si>
  <si>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</si>
  <si>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</si>
  <si>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</si>
  <si>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</si>
  <si>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</si>
  <si>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</si>
  <si>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</si>
  <si>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</si>
  <si>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</si>
  <si>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</si>
  <si>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</si>
  <si>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</si>
  <si>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</si>
  <si>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</si>
  <si>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</si>
  <si>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</si>
  <si>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</si>
  <si>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</si>
  <si>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</si>
  <si>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</si>
  <si>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</si>
  <si>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</si>
  <si>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</si>
  <si>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</si>
  <si>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</si>
  <si>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</si>
  <si>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</si>
  <si>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</si>
  <si>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</si>
  <si>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</si>
  <si>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</si>
  <si>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</si>
  <si>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</si>
  <si>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</si>
  <si>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</si>
  <si>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</si>
  <si>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</si>
  <si>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</si>
  <si>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</si>
  <si>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</si>
  <si>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</si>
  <si>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</si>
  <si>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</si>
  <si>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</si>
  <si>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</si>
  <si>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</si>
  <si>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</si>
  <si>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</si>
  <si>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</si>
  <si>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</si>
  <si>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</si>
  <si>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</si>
  <si>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</si>
  <si>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</si>
  <si>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</si>
  <si>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</si>
  <si>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</si>
  <si>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</si>
  <si>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</si>
  <si>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</si>
  <si>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</si>
  <si>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</si>
  <si>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</si>
  <si>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</si>
  <si>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</si>
  <si>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</si>
  <si>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</si>
  <si>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</si>
  <si>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</si>
  <si>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</si>
  <si>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</si>
  <si>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</si>
  <si>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</si>
  <si>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</si>
  <si>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</si>
  <si>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</si>
  <si>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</si>
  <si>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</si>
  <si>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</si>
  <si>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</si>
  <si>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</si>
  <si>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</si>
  <si>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</si>
  <si>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</si>
  <si>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</si>
  <si>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</si>
  <si>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</si>
  <si>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</si>
  <si>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</si>
  <si>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</si>
  <si>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</si>
  <si>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</si>
  <si>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</si>
  <si>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</si>
  <si>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</si>
  <si>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</si>
  <si>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</si>
  <si>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</si>
  <si>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</si>
  <si>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</si>
  <si>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</si>
  <si>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</si>
  <si>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</si>
  <si>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</si>
  <si>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</si>
  <si>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</si>
  <si>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</si>
  <si>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</si>
  <si>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</si>
  <si>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</si>
  <si>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</si>
  <si>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</si>
  <si>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</si>
  <si>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</si>
  <si>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</si>
  <si>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</si>
  <si>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</si>
  <si>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</si>
  <si>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</si>
  <si>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</si>
  <si>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</si>
  <si>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</si>
  <si>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</si>
  <si>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</si>
  <si>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</si>
  <si>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</si>
  <si>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</si>
  <si>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</si>
  <si>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</si>
  <si>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</si>
  <si>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</si>
  <si>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</si>
  <si>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</si>
  <si>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</si>
  <si>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</si>
  <si>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</si>
  <si>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</si>
  <si>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</si>
  <si>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</si>
  <si>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</si>
  <si>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</si>
  <si>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</si>
  <si>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</si>
  <si>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</si>
  <si>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</si>
  <si>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</si>
  <si>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</si>
  <si>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</si>
  <si>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</si>
  <si>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</si>
  <si>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</si>
  <si>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</si>
  <si>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</si>
  <si>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</si>
  <si>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</si>
  <si>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</si>
  <si>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</si>
  <si>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</si>
  <si>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</si>
  <si>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</si>
  <si>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</si>
  <si>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</si>
  <si>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</si>
  <si>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</si>
  <si>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</si>
  <si>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</si>
  <si>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</si>
  <si>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</si>
  <si>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</si>
  <si>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</si>
  <si>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</si>
  <si>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</si>
  <si>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</si>
  <si>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</si>
  <si>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</si>
  <si>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</si>
  <si>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</si>
  <si>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</si>
  <si>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</si>
  <si>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</si>
  <si>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</si>
  <si>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</si>
  <si>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</si>
  <si>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</si>
  <si>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</si>
  <si>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</si>
  <si>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</si>
  <si>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</si>
  <si>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</si>
  <si>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</si>
  <si>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</si>
  <si>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</si>
  <si>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</si>
  <si>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</si>
  <si>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</si>
  <si>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</si>
  <si>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</si>
  <si>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</si>
  <si>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</si>
  <si>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</si>
  <si>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</si>
  <si>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</si>
  <si>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</si>
  <si>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</si>
  <si>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</si>
  <si>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</si>
  <si>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</si>
  <si>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</si>
  <si>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</si>
  <si>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</si>
  <si>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</si>
  <si>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</si>
  <si>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</si>
  <si>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</si>
  <si>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</si>
  <si>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</si>
  <si>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</si>
  <si>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</si>
  <si>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</si>
  <si>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</si>
  <si>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</si>
  <si>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</si>
  <si>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</si>
  <si>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</si>
  <si>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</si>
  <si>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</si>
  <si>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</si>
  <si>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</si>
  <si>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</si>
  <si>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</si>
  <si>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</si>
  <si>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</si>
  <si>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</si>
  <si>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</si>
  <si>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</si>
  <si>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</si>
  <si>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</si>
  <si>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</si>
  <si>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</si>
  <si>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</si>
  <si>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</si>
  <si>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</si>
  <si>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</si>
  <si>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</si>
  <si>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</si>
  <si>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</si>
  <si>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</si>
  <si>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</si>
  <si>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</si>
  <si>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</si>
  <si>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</si>
  <si>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</si>
  <si>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</si>
  <si>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</si>
  <si>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</si>
  <si>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</si>
  <si>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</si>
  <si>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</si>
  <si>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</si>
  <si>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</si>
  <si>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</si>
  <si>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</si>
  <si>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</si>
  <si>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</si>
  <si>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</si>
  <si>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</si>
  <si>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</si>
  <si>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</si>
  <si>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</si>
  <si>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</si>
  <si>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</si>
  <si>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</si>
  <si>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</si>
  <si>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</si>
  <si>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</si>
  <si>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</si>
  <si>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</si>
  <si>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</si>
  <si>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</si>
  <si>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</si>
  <si>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</si>
  <si>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</si>
  <si>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</si>
  <si>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</si>
  <si>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</si>
  <si>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</si>
  <si>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</si>
  <si>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</si>
  <si>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</si>
  <si>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</si>
  <si>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</si>
  <si>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</si>
  <si>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</si>
  <si>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</si>
  <si>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</si>
  <si>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</si>
  <si>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</si>
  <si>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</si>
  <si>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</si>
  <si>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</si>
  <si>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</si>
  <si>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</si>
  <si>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</si>
  <si>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</si>
  <si>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</si>
  <si>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</si>
  <si>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</si>
  <si>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</si>
  <si>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</si>
  <si>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</si>
  <si>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</si>
  <si>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</si>
  <si>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</si>
  <si>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</si>
  <si>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</si>
  <si>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</si>
  <si>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</si>
  <si>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</si>
  <si>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</si>
  <si>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</si>
  <si>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</si>
  <si>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</si>
  <si>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</si>
  <si>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</si>
  <si>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</si>
  <si>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</si>
  <si>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</si>
  <si>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</si>
  <si>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</si>
  <si>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</si>
  <si>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</si>
  <si>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</si>
  <si>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</si>
  <si>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</si>
  <si>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</si>
  <si>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</si>
  <si>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</si>
  <si>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</si>
  <si>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</si>
  <si>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</si>
  <si>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</si>
  <si>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</si>
  <si>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</si>
  <si>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</si>
  <si>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</si>
  <si>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</si>
  <si>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</si>
  <si>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</si>
  <si>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</si>
  <si>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</si>
  <si>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</si>
  <si>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</si>
  <si>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</si>
  <si>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</si>
  <si>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</si>
  <si>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</si>
  <si>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</si>
  <si>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</si>
  <si>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</si>
  <si>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</si>
  <si>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</si>
  <si>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</si>
  <si>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</si>
  <si>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</si>
  <si>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</si>
  <si>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</si>
  <si>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</si>
  <si>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</si>
  <si>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</si>
  <si>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</si>
  <si>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</si>
  <si>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</si>
  <si>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</si>
  <si>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</si>
  <si>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</si>
  <si>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</si>
  <si>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</si>
  <si>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</si>
  <si>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</si>
  <si>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</si>
  <si>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</si>
  <si>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</si>
  <si>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</si>
  <si>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</si>
  <si>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</si>
  <si>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</si>
  <si>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</si>
  <si>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</si>
  <si>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</si>
  <si>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</si>
  <si>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</si>
  <si>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</si>
  <si>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</si>
  <si>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</si>
  <si>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</si>
  <si>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</si>
  <si>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</si>
  <si>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</si>
  <si>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</si>
  <si>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</si>
  <si>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</si>
  <si>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</si>
  <si>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</si>
  <si>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</si>
  <si>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</si>
  <si>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</si>
  <si>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</si>
  <si>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</si>
  <si>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</si>
  <si>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</si>
  <si>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</si>
  <si>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</si>
  <si>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</si>
  <si>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</si>
  <si>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</si>
  <si>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</si>
  <si>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</si>
  <si>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</si>
  <si>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</si>
  <si>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</si>
  <si>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</si>
  <si>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</si>
  <si>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</si>
  <si>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</si>
  <si>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</si>
  <si>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</si>
  <si>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</si>
  <si>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</si>
  <si>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</si>
  <si>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</si>
  <si>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</si>
  <si>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</si>
  <si>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</si>
  <si>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</si>
  <si>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</si>
  <si>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</si>
  <si>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</si>
  <si>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</si>
  <si>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</si>
  <si>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</si>
  <si>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</si>
  <si>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</si>
  <si>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</si>
  <si>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</si>
  <si>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</si>
  <si>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</si>
  <si>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</si>
  <si>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</si>
  <si>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</si>
  <si>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</si>
  <si>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</si>
  <si>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</si>
  <si>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</si>
  <si>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</si>
  <si>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</si>
  <si>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</si>
  <si>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</si>
  <si>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</si>
  <si>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</si>
  <si>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</si>
  <si>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</si>
  <si>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</si>
  <si>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</si>
  <si>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</si>
  <si>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</si>
  <si>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</si>
  <si>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</si>
  <si>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</si>
  <si>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</si>
  <si>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</si>
  <si>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</si>
  <si>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</si>
  <si>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</si>
  <si>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</si>
  <si>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</si>
  <si>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</si>
  <si>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</si>
  <si>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</si>
  <si>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</si>
  <si>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</si>
  <si>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</si>
  <si>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</si>
  <si>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</si>
  <si>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</si>
  <si>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</si>
  <si>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</si>
  <si>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</si>
  <si>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</si>
  <si>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</si>
  <si>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</si>
  <si>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</si>
  <si>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</si>
  <si>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</si>
  <si>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</si>
  <si>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</si>
  <si>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</si>
  <si>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</si>
  <si>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</si>
  <si>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</si>
  <si>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</si>
  <si>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</si>
  <si>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</si>
  <si>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</si>
  <si>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</si>
  <si>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</si>
  <si>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</si>
  <si>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</si>
  <si>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</si>
  <si>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</si>
  <si>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</si>
  <si>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</si>
  <si>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</si>
  <si>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</si>
  <si>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</si>
  <si>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</si>
  <si>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</si>
  <si>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</si>
  <si>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</si>
  <si>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</si>
  <si>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</si>
  <si>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</si>
  <si>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</si>
  <si>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</si>
  <si>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</si>
  <si>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</si>
  <si>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</si>
  <si>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</si>
  <si>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</si>
  <si>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</si>
  <si>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</si>
  <si>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</si>
  <si>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</si>
  <si>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</si>
  <si>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</si>
  <si>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</si>
  <si>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</si>
  <si>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</si>
  <si>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</si>
  <si>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</si>
  <si>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</si>
  <si>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</si>
  <si>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</si>
  <si>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</si>
  <si>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</si>
  <si>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</si>
  <si>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</si>
  <si>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</si>
  <si>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</si>
  <si>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</si>
  <si>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</si>
  <si>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</si>
  <si>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</si>
  <si>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</si>
  <si>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</si>
  <si>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</si>
  <si>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</si>
  <si>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</si>
  <si>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</si>
  <si>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</si>
  <si>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</si>
  <si>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</si>
  <si>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</si>
  <si>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</si>
  <si>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</si>
  <si>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</si>
  <si>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</si>
  <si>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</si>
  <si>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</si>
  <si>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</si>
  <si>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</si>
  <si>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</si>
  <si>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</si>
  <si>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</si>
  <si>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</si>
  <si>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</si>
  <si>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</si>
  <si>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</si>
  <si>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</si>
  <si>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</si>
  <si>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</si>
  <si>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</si>
  <si>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</si>
  <si>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</si>
  <si>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</si>
  <si>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</si>
  <si>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</si>
  <si>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</si>
  <si>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</si>
  <si>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</si>
  <si>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</si>
  <si>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</si>
  <si>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</si>
  <si>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</si>
  <si>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</si>
  <si>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</si>
  <si>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</si>
  <si>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</si>
  <si>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</si>
  <si>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</si>
  <si>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</si>
  <si>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</si>
  <si>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</si>
  <si>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</si>
  <si>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</si>
  <si>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</si>
  <si>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</si>
  <si>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</si>
  <si>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</si>
  <si>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</si>
  <si>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</si>
  <si>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</si>
  <si>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</si>
  <si>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</si>
  <si>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</si>
  <si>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</si>
  <si>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</si>
  <si>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</si>
  <si>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</si>
  <si>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</si>
  <si>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</si>
  <si>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</si>
  <si>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</si>
  <si>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</si>
  <si>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</si>
  <si>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</si>
  <si>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</si>
  <si>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</si>
  <si>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</si>
  <si>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</si>
  <si>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</si>
  <si>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</si>
  <si>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</si>
  <si>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</si>
  <si>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</si>
  <si>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</si>
  <si>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</si>
  <si>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</si>
  <si>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</si>
  <si>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</si>
  <si>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</si>
  <si>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</si>
  <si>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</si>
  <si>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</si>
  <si>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</si>
  <si>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</si>
  <si>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</si>
  <si>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</si>
  <si>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</si>
  <si>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</si>
  <si>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</si>
  <si>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</si>
  <si>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</si>
  <si>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</si>
  <si>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</si>
  <si>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</si>
  <si>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</si>
  <si>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</si>
  <si>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</si>
  <si>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</si>
  <si>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</si>
  <si>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</si>
  <si>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</si>
  <si>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</si>
  <si>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</si>
  <si>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</si>
  <si>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</si>
  <si>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</si>
  <si>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</si>
  <si>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</si>
  <si>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</si>
  <si>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</si>
  <si>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</si>
  <si>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</si>
  <si>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</si>
  <si>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</si>
  <si>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</si>
  <si>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</si>
  <si>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</si>
  <si>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</si>
  <si>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</si>
  <si>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</si>
  <si>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</si>
  <si>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</si>
  <si>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</si>
  <si>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</si>
  <si>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</si>
  <si>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</si>
  <si>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</si>
  <si>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</si>
  <si>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</si>
  <si>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</si>
  <si>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</si>
  <si>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</si>
  <si>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</si>
  <si>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</si>
  <si>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</si>
  <si>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</si>
  <si>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</si>
  <si>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</si>
  <si>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</si>
  <si>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</si>
  <si>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</si>
  <si>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</si>
  <si>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</si>
  <si>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</si>
  <si>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</si>
  <si>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</si>
  <si>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</si>
  <si>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</si>
  <si>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</si>
  <si>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</si>
  <si>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</si>
  <si>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</si>
  <si>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</si>
  <si>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</si>
  <si>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</si>
  <si>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</si>
  <si>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</si>
  <si>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</si>
  <si>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</si>
  <si>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</si>
  <si>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</si>
  <si>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</si>
  <si>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</si>
  <si>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</si>
  <si>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</si>
  <si>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</si>
  <si>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</si>
  <si>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</si>
  <si>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</si>
  <si>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</si>
  <si>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</si>
  <si>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</si>
  <si>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</si>
  <si>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</si>
  <si>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</si>
  <si>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</si>
  <si>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</si>
  <si>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</si>
  <si>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</si>
  <si>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</si>
  <si>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</si>
  <si>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</si>
  <si>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</si>
  <si>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</si>
  <si>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</si>
  <si>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</si>
  <si>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</si>
  <si>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</si>
  <si>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</si>
  <si>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</si>
  <si>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</si>
  <si>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</si>
  <si>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</si>
  <si>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</si>
  <si>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</si>
  <si>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</si>
  <si>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</si>
  <si>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</si>
  <si>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</si>
  <si>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</si>
  <si>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</si>
  <si>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</si>
  <si>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</si>
  <si>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</si>
  <si>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</si>
  <si>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</si>
  <si>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</si>
  <si>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</si>
  <si>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</si>
  <si>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</si>
  <si>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</si>
  <si>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</si>
  <si>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</si>
  <si>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</si>
  <si>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</si>
  <si>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</si>
  <si>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</si>
  <si>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</si>
  <si>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</si>
  <si>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</si>
  <si>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</si>
  <si>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</si>
  <si>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</si>
  <si>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</si>
  <si>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</si>
  <si>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</si>
  <si>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</si>
  <si>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</si>
  <si>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</si>
  <si>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</si>
  <si>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</si>
  <si>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</si>
  <si>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</si>
  <si>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</si>
  <si>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</si>
  <si>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</si>
  <si>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</si>
  <si>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</si>
  <si>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</si>
  <si>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</si>
  <si>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</si>
  <si>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</si>
  <si>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</si>
  <si>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</si>
  <si>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</si>
  <si>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</si>
  <si>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</si>
  <si>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</si>
  <si>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</si>
  <si>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</si>
  <si>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</si>
  <si>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</si>
  <si>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</si>
  <si>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</si>
  <si>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</si>
  <si>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</si>
  <si>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</si>
  <si>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</si>
  <si>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</si>
  <si>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</si>
  <si>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</si>
  <si>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</si>
  <si>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</si>
  <si>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</si>
  <si>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</si>
  <si>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</si>
  <si>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</si>
  <si>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</si>
  <si>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</si>
  <si>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</si>
  <si>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</si>
  <si>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</si>
  <si>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</si>
  <si>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</si>
  <si>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</si>
  <si>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</si>
  <si>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</si>
  <si>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</si>
  <si>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</si>
  <si>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</si>
  <si>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</si>
  <si>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</si>
  <si>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</si>
  <si>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</si>
  <si>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</si>
  <si>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</si>
  <si>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</si>
  <si>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</si>
  <si>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</si>
  <si>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</si>
  <si>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</si>
  <si>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</si>
  <si>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</si>
  <si>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</si>
  <si>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</si>
  <si>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</si>
  <si>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</si>
  <si>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</si>
  <si>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</si>
  <si>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</si>
  <si>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</si>
  <si>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</si>
  <si>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</si>
  <si>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</si>
  <si>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</si>
  <si>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</si>
  <si>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</si>
  <si>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</si>
  <si>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</si>
  <si>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</si>
  <si>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</si>
  <si>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</si>
  <si>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</si>
  <si>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</si>
  <si>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</si>
  <si>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</si>
  <si>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</si>
  <si>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</si>
  <si>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</si>
  <si>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</si>
  <si>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</si>
  <si>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</si>
  <si>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</si>
  <si>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</si>
  <si>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</si>
  <si>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</si>
  <si>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</si>
  <si>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</si>
  <si>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</si>
  <si>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</si>
  <si>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</si>
  <si>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</si>
  <si>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</si>
  <si>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</si>
  <si>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</si>
  <si>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</si>
  <si>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</si>
  <si>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</si>
  <si>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</si>
  <si>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</si>
  <si>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</si>
  <si>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</si>
  <si>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</si>
  <si>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</si>
  <si>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</si>
  <si>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</si>
  <si>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</si>
  <si>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</si>
  <si>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</si>
  <si>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</si>
  <si>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</si>
  <si>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</si>
  <si>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</si>
  <si>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</si>
  <si>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</si>
  <si>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</si>
  <si>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</si>
  <si>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</si>
  <si>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</si>
  <si>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</si>
  <si>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</si>
  <si>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</si>
  <si>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</si>
  <si>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</si>
  <si>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</si>
  <si>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</si>
  <si>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</si>
  <si>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</si>
  <si>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</si>
  <si>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</si>
  <si>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</si>
  <si>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</si>
  <si>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</si>
  <si>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</si>
  <si>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</si>
  <si>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</si>
  <si>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</si>
  <si>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</si>
  <si>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</si>
  <si>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</si>
  <si>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</si>
  <si>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</si>
  <si>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</si>
  <si>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</si>
  <si>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</si>
  <si>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</si>
  <si>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</si>
  <si>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</si>
  <si>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</si>
  <si>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</si>
  <si>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</si>
  <si>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</si>
  <si>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</si>
  <si>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</si>
  <si>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</si>
  <si>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</si>
  <si>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</si>
  <si>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</si>
  <si>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</si>
  <si>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</si>
  <si>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</si>
  <si>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</si>
  <si>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</si>
  <si>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</si>
  <si>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</si>
  <si>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</si>
  <si>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</si>
  <si>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</si>
  <si>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</si>
  <si>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</si>
  <si>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</si>
  <si>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</si>
  <si>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</si>
  <si>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</si>
  <si>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</si>
  <si>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</si>
  <si>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</si>
  <si>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</si>
  <si>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</si>
  <si>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</si>
  <si>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</si>
  <si>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</si>
  <si>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</si>
  <si>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</si>
  <si>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</si>
  <si>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</si>
  <si>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</si>
  <si>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</si>
  <si>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</si>
  <si>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</si>
  <si>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</si>
  <si>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</si>
  <si>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</si>
  <si>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</si>
  <si>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</si>
  <si>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</si>
  <si>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</si>
  <si>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</si>
  <si>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</si>
  <si>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</si>
  <si>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</si>
  <si>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</si>
  <si>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</si>
  <si>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</si>
  <si>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</si>
  <si>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</si>
  <si>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</si>
  <si>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</si>
  <si>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</si>
  <si>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</si>
  <si>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</si>
  <si>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</si>
  <si>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</si>
  <si>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</si>
  <si>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</si>
  <si>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</si>
  <si>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</si>
  <si>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</si>
  <si>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</si>
  <si>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</si>
  <si>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</si>
  <si>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</si>
  <si>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</si>
  <si>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</si>
  <si>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</si>
  <si>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</si>
  <si>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</si>
  <si>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</si>
  <si>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</si>
  <si>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</si>
  <si>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</si>
  <si>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</si>
  <si>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</si>
  <si>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</si>
  <si>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</si>
  <si>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</si>
  <si>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</si>
  <si>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</si>
  <si>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</si>
  <si>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</si>
  <si>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</si>
  <si>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</si>
  <si>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</si>
  <si>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</si>
  <si>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</si>
  <si>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</si>
  <si>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</si>
  <si>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</si>
  <si>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</si>
  <si>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</si>
  <si>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</si>
  <si>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</si>
  <si>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</si>
  <si>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</si>
  <si>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</si>
  <si>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</si>
  <si>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</si>
  <si>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</si>
  <si>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</si>
  <si>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</si>
  <si>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</si>
  <si>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</si>
  <si>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</si>
  <si>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</si>
  <si>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</si>
  <si>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</si>
  <si>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</si>
  <si>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</si>
  <si>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</si>
  <si>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</si>
  <si>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</si>
  <si>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</si>
  <si>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</si>
  <si>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</si>
  <si>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</si>
  <si>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</si>
  <si>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</si>
  <si>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</si>
  <si>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</si>
  <si>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</si>
  <si>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</si>
  <si>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</si>
  <si>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</si>
  <si>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</si>
  <si>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</si>
  <si>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</si>
  <si>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</si>
  <si>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</si>
  <si>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</si>
  <si>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</si>
  <si>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</si>
  <si>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</si>
  <si>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</si>
  <si>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</si>
  <si>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</si>
  <si>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</si>
  <si>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</si>
  <si>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</si>
  <si>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</si>
  <si>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</si>
  <si>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</si>
  <si>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</si>
  <si>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</si>
  <si>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</si>
  <si>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</si>
  <si>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</si>
  <si>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</si>
  <si>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</si>
  <si>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</si>
  <si>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</si>
  <si>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</si>
  <si>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</si>
  <si>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</si>
  <si>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</si>
  <si>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</si>
  <si>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</si>
  <si>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</si>
  <si>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</si>
  <si>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</si>
  <si>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</si>
  <si>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</si>
  <si>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</si>
  <si>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</si>
  <si>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</si>
  <si>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</si>
  <si>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</si>
  <si>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</si>
  <si>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</si>
  <si>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</si>
  <si>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</si>
  <si>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</si>
  <si>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</si>
  <si>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</si>
  <si>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</si>
  <si>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</si>
  <si>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</si>
  <si>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</si>
  <si>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</si>
  <si>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</si>
  <si>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</si>
  <si>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</si>
  <si>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</si>
  <si>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</si>
  <si>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</si>
  <si>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</si>
  <si>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</si>
  <si>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</si>
  <si>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</si>
  <si>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</si>
  <si>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</si>
  <si>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</si>
  <si>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</si>
  <si>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</si>
  <si>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</si>
  <si>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</si>
  <si>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</si>
  <si>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</si>
  <si>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</si>
  <si>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</si>
  <si>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</si>
  <si>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</si>
  <si>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</si>
  <si>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</si>
  <si>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</si>
  <si>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</si>
  <si>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</si>
  <si>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</si>
  <si>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</si>
  <si>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</si>
  <si>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</si>
  <si>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</si>
  <si>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</si>
  <si>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</si>
  <si>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</si>
  <si>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</si>
  <si>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</si>
  <si>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</si>
  <si>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</si>
  <si>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</si>
  <si>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</si>
  <si>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</si>
  <si>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</si>
  <si>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</si>
  <si>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</si>
  <si>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</si>
  <si>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</si>
  <si>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</si>
  <si>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</si>
  <si>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</si>
  <si>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</si>
  <si>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</si>
  <si>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</si>
  <si>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</si>
  <si>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</si>
  <si>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</si>
  <si>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</si>
  <si>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</si>
  <si>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</si>
  <si>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</si>
  <si>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</si>
  <si>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</si>
  <si>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</si>
  <si>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</si>
  <si>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</si>
  <si>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</si>
  <si>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</si>
  <si>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</si>
  <si>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</si>
  <si>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</si>
  <si>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</si>
  <si>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</si>
  <si>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</si>
  <si>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</si>
  <si>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</si>
  <si>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</si>
  <si>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</si>
  <si>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</si>
  <si>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</si>
  <si>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</si>
  <si>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</si>
  <si>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</si>
  <si>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</si>
  <si>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</si>
  <si>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</si>
  <si>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</si>
  <si>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</si>
  <si>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</si>
  <si>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</si>
  <si>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</si>
  <si>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</si>
  <si>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</si>
  <si>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</si>
  <si>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</si>
  <si>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</si>
  <si>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</si>
  <si>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</si>
  <si>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</si>
  <si>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</si>
  <si>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</si>
  <si>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</si>
  <si>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</si>
  <si>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</si>
  <si>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</si>
  <si>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</si>
  <si>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</si>
  <si>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</si>
  <si>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</si>
  <si>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</si>
  <si>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</si>
  <si>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</si>
  <si>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</si>
  <si>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</si>
  <si>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</si>
  <si>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</si>
  <si>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</si>
  <si>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</si>
  <si>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</si>
  <si>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</si>
  <si>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</si>
  <si>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</si>
  <si>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</si>
  <si>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</si>
  <si>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</si>
  <si>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</si>
  <si>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</si>
  <si>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</si>
  <si>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</si>
  <si>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</si>
  <si>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</si>
  <si>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</si>
  <si>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</si>
  <si>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</si>
  <si>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</si>
  <si>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</si>
  <si>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</si>
  <si>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</si>
  <si>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</si>
  <si>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</si>
  <si>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</si>
  <si>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</si>
  <si>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</si>
  <si>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</si>
  <si>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</si>
  <si>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</si>
  <si>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</si>
  <si>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</si>
  <si>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</si>
  <si>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</si>
  <si>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</si>
  <si>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</si>
  <si>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</si>
  <si>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</si>
  <si>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</si>
  <si>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</si>
  <si>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</si>
  <si>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</si>
  <si>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</si>
  <si>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</si>
  <si>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</si>
  <si>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</si>
  <si>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</si>
  <si>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</si>
  <si>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</si>
  <si>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</si>
  <si>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</si>
  <si>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</si>
  <si>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</si>
  <si>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</si>
  <si>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</si>
  <si>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</si>
  <si>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</si>
  <si>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</si>
  <si>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</si>
  <si>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</si>
  <si>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</si>
  <si>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</si>
  <si>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</si>
  <si>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</si>
  <si>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</si>
  <si>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</si>
  <si>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</si>
  <si>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</si>
  <si>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</si>
  <si>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</si>
  <si>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</si>
  <si>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</si>
  <si>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</si>
  <si>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</si>
  <si>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</si>
  <si>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</si>
  <si>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</si>
  <si>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</si>
  <si>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</si>
  <si>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</si>
  <si>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</si>
  <si>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</si>
  <si>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</si>
  <si>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</si>
  <si>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</si>
  <si>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</si>
  <si>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</si>
  <si>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</si>
  <si>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</si>
  <si>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</si>
  <si>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</si>
  <si>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</si>
  <si>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</si>
  <si>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</si>
  <si>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</si>
  <si>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</si>
  <si>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</si>
  <si>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</si>
  <si>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</si>
  <si>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</si>
  <si>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</si>
  <si>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</si>
  <si>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</si>
  <si>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</si>
  <si>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</si>
  <si>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</si>
  <si>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</si>
  <si>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</si>
  <si>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</si>
  <si>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</si>
  <si>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</si>
  <si>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</si>
  <si>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</si>
  <si>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</si>
  <si>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</si>
  <si>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</si>
  <si>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</si>
  <si>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</si>
  <si>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</si>
  <si>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</si>
  <si>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</si>
  <si>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</si>
  <si>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</si>
  <si>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</si>
  <si>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</si>
  <si>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</si>
  <si>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</si>
  <si>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</si>
  <si>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</si>
  <si>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</si>
  <si>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</si>
  <si>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</si>
  <si>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</si>
  <si>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</si>
  <si>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</si>
  <si>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</si>
  <si>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</si>
  <si>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</si>
  <si>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</si>
  <si>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</si>
  <si>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</si>
  <si>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</si>
  <si>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</si>
  <si>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</si>
  <si>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</si>
  <si>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</si>
  <si>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</si>
  <si>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</si>
  <si>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</si>
  <si>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</si>
  <si>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</si>
  <si>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</si>
  <si>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</si>
  <si>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</si>
  <si>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</si>
  <si>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</si>
  <si>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</si>
  <si>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</si>
  <si>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</si>
  <si>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</si>
  <si>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</si>
  <si>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</si>
  <si>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</si>
  <si>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</si>
  <si>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</si>
  <si>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</si>
  <si>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</si>
  <si>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</si>
  <si>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</si>
  <si>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</si>
  <si>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</si>
  <si>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</si>
  <si>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</si>
  <si>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</si>
  <si>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</si>
  <si>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</si>
  <si>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</si>
  <si>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</si>
  <si>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</si>
  <si>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</si>
  <si>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</si>
  <si>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</si>
  <si>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</si>
  <si>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</si>
  <si>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</si>
  <si>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</si>
  <si>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</si>
  <si>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</si>
  <si>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</si>
  <si>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</si>
  <si>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</si>
  <si>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</si>
  <si>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</si>
  <si>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</si>
  <si>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</si>
  <si>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</si>
  <si>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</si>
  <si>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</si>
  <si>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</si>
  <si>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</si>
  <si>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</si>
  <si>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</si>
  <si>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</si>
  <si>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</si>
  <si>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</si>
  <si>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</si>
  <si>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</si>
  <si>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</si>
  <si>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</si>
  <si>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</si>
  <si>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</si>
  <si>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</si>
  <si>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</si>
  <si>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</si>
  <si>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</si>
  <si>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</si>
  <si>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</si>
  <si>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</si>
  <si>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</si>
  <si>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</si>
  <si>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</si>
  <si>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</si>
  <si>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</si>
  <si>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</si>
  <si>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</si>
  <si>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</si>
  <si>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</si>
  <si>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</si>
  <si>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</si>
  <si>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</si>
  <si>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</si>
  <si>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</si>
  <si>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</si>
  <si>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</si>
  <si>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</si>
  <si>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</si>
  <si>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</si>
  <si>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</si>
  <si>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</si>
  <si>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</si>
  <si>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</si>
  <si>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</si>
  <si>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</si>
  <si>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</si>
  <si>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</si>
  <si>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</si>
  <si>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</si>
  <si>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</si>
  <si>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</si>
  <si>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</si>
  <si>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</si>
  <si>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</si>
  <si>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</si>
  <si>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</si>
  <si>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</si>
  <si>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</si>
  <si>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</si>
  <si>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</si>
  <si>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</si>
  <si>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</si>
  <si>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</si>
  <si>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</si>
  <si>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</si>
  <si>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</si>
  <si>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</si>
  <si>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</si>
  <si>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</si>
  <si>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</si>
  <si>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</si>
  <si>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</si>
  <si>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</si>
  <si>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</si>
  <si>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</si>
  <si>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</si>
  <si>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</si>
  <si>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</si>
  <si>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</si>
  <si>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</si>
  <si>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</si>
  <si>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</si>
  <si>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</si>
  <si>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</si>
  <si>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</si>
  <si>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</si>
  <si>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</si>
  <si>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</si>
  <si>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</si>
  <si>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</si>
  <si>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</si>
  <si>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</si>
  <si>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</si>
  <si>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</si>
  <si>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</si>
  <si>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</si>
  <si>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</si>
  <si>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</si>
  <si>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</si>
  <si>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</si>
  <si>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</si>
  <si>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</si>
  <si>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</si>
  <si>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</si>
  <si>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</si>
  <si>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</si>
  <si>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</si>
  <si>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</si>
  <si>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</si>
  <si>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</si>
  <si>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</si>
  <si>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</si>
  <si>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</si>
  <si>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</si>
  <si>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</si>
  <si>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</si>
  <si>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</si>
  <si>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</si>
  <si>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</si>
  <si>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</si>
  <si>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</si>
  <si>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</si>
  <si>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</si>
  <si>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</si>
  <si>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</si>
  <si>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</si>
  <si>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</si>
  <si>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</si>
  <si>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</si>
  <si>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</si>
  <si>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</si>
  <si>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</si>
  <si>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</si>
  <si>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</si>
  <si>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</si>
  <si>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</si>
  <si>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</si>
  <si>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</si>
  <si>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</si>
  <si>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</si>
  <si>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</si>
  <si>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</si>
  <si>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</si>
  <si>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</si>
  <si>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</si>
  <si>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</si>
  <si>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</si>
  <si>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</si>
  <si>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</si>
  <si>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</si>
  <si>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</si>
  <si>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</si>
  <si>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</si>
  <si>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</si>
  <si>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</si>
  <si>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</si>
  <si>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</si>
  <si>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</si>
  <si>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</si>
  <si>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</si>
  <si>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</si>
  <si>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</si>
  <si>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</si>
  <si>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</si>
  <si>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</si>
  <si>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</si>
  <si>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</si>
  <si>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</si>
  <si>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</si>
  <si>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</si>
  <si>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</si>
  <si>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</si>
  <si>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</si>
  <si>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</si>
  <si>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</si>
  <si>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</si>
  <si>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</si>
  <si>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</si>
  <si>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</si>
  <si>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</si>
  <si>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</si>
  <si>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</si>
  <si>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</si>
  <si>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</si>
  <si>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</si>
  <si>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</si>
  <si>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</si>
  <si>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</si>
  <si>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</si>
  <si>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</si>
  <si>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</si>
  <si>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</si>
  <si>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</si>
  <si>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</si>
  <si>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</si>
  <si>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</si>
  <si>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</si>
  <si>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</si>
  <si>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</si>
  <si>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</si>
  <si>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</si>
  <si>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</si>
  <si>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</si>
  <si>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</si>
  <si>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</si>
  <si>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</si>
  <si>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</si>
  <si>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</si>
  <si>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</si>
  <si>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</si>
  <si>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</si>
  <si>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</si>
  <si>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</si>
  <si>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</si>
  <si>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</si>
  <si>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</si>
  <si>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</si>
  <si>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</si>
  <si>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</si>
  <si>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</si>
  <si>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</si>
  <si>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</si>
  <si>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</si>
  <si>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</si>
  <si>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</si>
  <si>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</si>
  <si>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</si>
  <si>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</si>
  <si>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</si>
  <si>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</si>
  <si>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</si>
  <si>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</si>
  <si>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</si>
  <si>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</si>
  <si>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</si>
  <si>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</si>
  <si>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</si>
  <si>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</si>
  <si>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</si>
  <si>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</si>
  <si>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</si>
  <si>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</si>
  <si>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</si>
  <si>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</si>
  <si>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</si>
  <si>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</si>
  <si>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</si>
  <si>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</si>
  <si>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</si>
  <si>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</si>
  <si>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</si>
  <si>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</si>
  <si>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</si>
  <si>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</si>
  <si>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</si>
  <si>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</si>
  <si>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</si>
  <si>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</si>
  <si>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</si>
  <si>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</si>
  <si>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</si>
  <si>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</si>
  <si>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</si>
  <si>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</si>
  <si>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</si>
  <si>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</si>
  <si>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</si>
  <si>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</si>
  <si>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</si>
  <si>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</si>
  <si>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</si>
  <si>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</si>
  <si>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</si>
  <si>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</si>
  <si>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</si>
  <si>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</si>
  <si>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</si>
  <si>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</si>
  <si>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</si>
  <si>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</si>
  <si>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</si>
  <si>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</si>
  <si>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</si>
  <si>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</si>
  <si>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</si>
  <si>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</si>
  <si>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</si>
  <si>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</si>
  <si>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</si>
  <si>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</si>
  <si>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</si>
  <si>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</si>
  <si>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</si>
  <si>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</si>
  <si>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</si>
  <si>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</si>
  <si>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</si>
  <si>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</si>
  <si>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</si>
  <si>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</si>
  <si>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</si>
  <si>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</si>
  <si>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</si>
  <si>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</si>
  <si>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</si>
  <si>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</si>
  <si>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</si>
  <si>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</si>
  <si>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</si>
  <si>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</si>
  <si>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</si>
  <si>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</si>
  <si>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</si>
  <si>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</si>
  <si>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</si>
  <si>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</si>
  <si>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</si>
  <si>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</si>
  <si>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</si>
  <si>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</si>
  <si>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</si>
  <si>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</si>
  <si>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</si>
  <si>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</si>
  <si>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</si>
  <si>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</si>
  <si>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</si>
  <si>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</si>
  <si>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</si>
  <si>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</si>
  <si>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</si>
  <si>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</si>
  <si>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</si>
  <si>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</si>
  <si>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</si>
  <si>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</si>
  <si>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</si>
  <si>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</si>
  <si>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</si>
  <si>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</si>
  <si>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</si>
  <si>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</si>
  <si>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</si>
  <si>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</si>
  <si>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</si>
  <si>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</si>
  <si>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</si>
  <si>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</si>
  <si>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</si>
  <si>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</si>
  <si>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</si>
  <si>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</si>
  <si>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</si>
  <si>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</si>
  <si>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</si>
  <si>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</si>
  <si>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</si>
  <si>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</si>
  <si>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</si>
  <si>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</si>
  <si>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</si>
  <si>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</si>
  <si>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</si>
  <si>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</si>
  <si>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</si>
  <si>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</si>
  <si>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</si>
  <si>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</si>
  <si>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</si>
  <si>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</si>
  <si>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</si>
  <si>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</si>
  <si>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</si>
  <si>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</si>
  <si>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</si>
  <si>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</si>
  <si>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</si>
  <si>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</si>
  <si>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</si>
  <si>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</si>
  <si>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</si>
  <si>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</si>
  <si>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</si>
  <si>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</si>
  <si>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</si>
  <si>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</si>
  <si>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</si>
  <si>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</si>
  <si>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</si>
  <si>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</si>
  <si>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</si>
  <si>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</si>
  <si>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</si>
  <si>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</si>
  <si>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</si>
  <si>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</si>
  <si>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</si>
  <si>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</si>
  <si>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</si>
  <si>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</si>
  <si>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</si>
  <si>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</si>
  <si>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</si>
  <si>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</si>
  <si>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</si>
  <si>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</si>
  <si>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</si>
  <si>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</si>
  <si>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</si>
  <si>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</si>
  <si>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</si>
  <si>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</si>
  <si>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</si>
  <si>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</si>
  <si>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</si>
  <si>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</si>
  <si>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</si>
  <si>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</si>
  <si>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</si>
  <si>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</si>
  <si>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</si>
  <si>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</si>
  <si>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</si>
  <si>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</si>
  <si>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</si>
  <si>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</si>
  <si>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</si>
  <si>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</si>
  <si>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</si>
  <si>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</si>
  <si>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</si>
  <si>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</si>
  <si>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</si>
  <si>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</si>
  <si>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</si>
  <si>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</si>
  <si>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</si>
  <si>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</si>
  <si>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</si>
  <si>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</si>
  <si>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</si>
  <si>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</si>
  <si>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</si>
  <si>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</si>
  <si>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</si>
  <si>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</si>
  <si>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</si>
  <si>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</si>
  <si>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</si>
  <si>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</si>
  <si>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</si>
  <si>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</si>
  <si>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</si>
  <si>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</si>
  <si>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</si>
  <si>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</si>
  <si>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</si>
  <si>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</si>
  <si>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</si>
  <si>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</si>
  <si>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</si>
  <si>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</si>
  <si>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</si>
  <si>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</si>
  <si>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</si>
  <si>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</si>
  <si>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</si>
  <si>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</si>
  <si>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</si>
  <si>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</si>
  <si>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</si>
  <si>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</si>
  <si>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</si>
  <si>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</si>
  <si>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</si>
  <si>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</si>
  <si>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</si>
  <si>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</si>
  <si>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</si>
  <si>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</si>
  <si>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</si>
  <si>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</si>
  <si>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</si>
  <si>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</si>
  <si>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</si>
  <si>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</si>
  <si>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</si>
  <si>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</si>
  <si>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</si>
  <si>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</si>
  <si>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</si>
  <si>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</si>
  <si>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</si>
  <si>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</si>
  <si>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</si>
  <si>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</si>
  <si>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</si>
  <si>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</si>
  <si>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</si>
  <si>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</si>
  <si>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</si>
  <si>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</si>
  <si>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</si>
  <si>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</si>
  <si>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</si>
  <si>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</si>
  <si>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</si>
  <si>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</si>
  <si>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</si>
  <si>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</si>
  <si>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</si>
  <si>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</si>
  <si>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</si>
  <si>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</si>
  <si>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</si>
  <si>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</si>
  <si>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</si>
  <si>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</si>
  <si>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</si>
  <si>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</si>
  <si>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</si>
  <si>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</si>
  <si>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</si>
  <si>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</si>
  <si>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</si>
  <si>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</si>
  <si>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</si>
  <si>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</si>
  <si>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</si>
  <si>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</si>
  <si>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</si>
  <si>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</si>
  <si>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</si>
  <si>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</si>
  <si>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</si>
  <si>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</si>
  <si>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</si>
  <si>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</si>
  <si>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</si>
  <si>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</si>
  <si>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</si>
  <si>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</si>
  <si>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</si>
  <si>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</si>
  <si>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</si>
  <si>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</si>
  <si>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</si>
  <si>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</si>
  <si>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</si>
  <si>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</si>
  <si>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</si>
  <si>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</si>
  <si>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</si>
  <si>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</si>
  <si>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</si>
  <si>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</si>
  <si>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</si>
  <si>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</si>
  <si>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</si>
  <si>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</si>
  <si>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</si>
  <si>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</si>
  <si>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</si>
  <si>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</si>
  <si>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</si>
  <si>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</si>
  <si>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</si>
  <si>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</si>
  <si>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</si>
  <si>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</si>
  <si>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</si>
  <si>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</si>
  <si>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</si>
  <si>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</si>
  <si>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</si>
  <si>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</si>
  <si>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</si>
  <si>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</si>
  <si>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</si>
  <si>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</si>
  <si>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</si>
  <si>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</si>
  <si>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</si>
  <si>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</si>
  <si>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</si>
  <si>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</si>
  <si>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</si>
  <si>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</si>
  <si>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</si>
  <si>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</si>
  <si>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</si>
  <si>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</si>
  <si>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</si>
  <si>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</si>
  <si>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</si>
  <si>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</si>
  <si>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</si>
  <si>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</si>
  <si>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</si>
  <si>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</si>
  <si>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</si>
  <si>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</si>
  <si>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</si>
  <si>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</si>
  <si>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</si>
  <si>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</si>
  <si>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</si>
  <si>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</si>
  <si>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</si>
  <si>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</si>
  <si>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</si>
  <si>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</si>
  <si>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</si>
  <si>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</si>
  <si>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</si>
  <si>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</si>
  <si>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</si>
  <si>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</si>
  <si>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</si>
  <si>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</si>
  <si>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</si>
  <si>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</si>
  <si>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</si>
  <si>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</si>
  <si>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</si>
  <si>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</si>
  <si>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</si>
  <si>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</si>
  <si>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</si>
  <si>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</si>
  <si>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</si>
  <si>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</si>
  <si>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</si>
  <si>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</si>
  <si>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</si>
  <si>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</si>
  <si>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</si>
  <si>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</si>
  <si>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</si>
  <si>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</si>
  <si>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</si>
  <si>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</si>
  <si>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</si>
  <si>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</si>
  <si>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</si>
  <si>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</si>
  <si>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</si>
  <si>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</si>
  <si>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</si>
  <si>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</si>
  <si>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</si>
  <si>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</si>
  <si>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</si>
  <si>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</si>
  <si>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</si>
  <si>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</si>
  <si>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</si>
  <si>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</si>
  <si>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</si>
  <si>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</si>
  <si>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</si>
  <si>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</si>
  <si>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</si>
  <si>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</si>
  <si>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</si>
  <si>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</si>
  <si>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</si>
  <si>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</si>
  <si>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</si>
  <si>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</si>
  <si>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</si>
  <si>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</si>
  <si>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</si>
  <si>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</si>
  <si>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</si>
  <si>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</si>
  <si>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</si>
  <si>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</si>
  <si>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</si>
  <si>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</si>
  <si>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</si>
  <si>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</si>
  <si>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</si>
  <si>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</si>
  <si>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</si>
  <si>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</si>
  <si>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</si>
  <si>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</si>
  <si>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</si>
  <si>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</si>
  <si>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</si>
  <si>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</si>
  <si>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</si>
  <si>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</si>
  <si>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</si>
  <si>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</si>
  <si>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</si>
  <si>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</si>
  <si>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</si>
  <si>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</si>
  <si>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</si>
  <si>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</si>
  <si>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</si>
  <si>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</si>
  <si>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</si>
  <si>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</si>
  <si>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</si>
  <si>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</si>
  <si>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</si>
  <si>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</si>
  <si>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</si>
  <si>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</si>
  <si>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</si>
  <si>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</si>
  <si>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</si>
  <si>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</si>
  <si>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</si>
  <si>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</si>
  <si>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</si>
  <si>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</si>
  <si>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</si>
  <si>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</si>
  <si>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</si>
  <si>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</si>
  <si>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</si>
  <si>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</si>
  <si>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</si>
  <si>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</si>
  <si>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</si>
  <si>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</si>
  <si>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</si>
  <si>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</si>
  <si>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</si>
  <si>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</si>
  <si>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</si>
  <si>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</si>
  <si>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</si>
  <si>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</si>
  <si>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</si>
  <si>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</si>
  <si>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</si>
  <si>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</si>
  <si>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</si>
  <si>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</si>
  <si>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</si>
  <si>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</si>
  <si>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</si>
  <si>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</si>
  <si>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</si>
  <si>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</si>
  <si>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</si>
  <si>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</si>
  <si>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</si>
  <si>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</si>
  <si>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</si>
  <si>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</si>
  <si>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</si>
  <si>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</si>
  <si>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</si>
  <si>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</si>
  <si>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</si>
  <si>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</si>
  <si>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</si>
  <si>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</si>
  <si>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</si>
  <si>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</si>
  <si>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</si>
  <si>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</si>
  <si>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</si>
  <si>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</si>
  <si>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</si>
  <si>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</si>
  <si>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</si>
  <si>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</si>
  <si>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</si>
  <si>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</si>
  <si>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</si>
  <si>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</si>
  <si>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</si>
  <si>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</si>
  <si>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</si>
  <si>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</si>
  <si>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</si>
  <si>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</si>
  <si>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</si>
  <si>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</si>
  <si>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</si>
  <si>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</si>
  <si>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</si>
  <si>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</si>
  <si>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</si>
  <si>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</si>
  <si>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</si>
  <si>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</si>
  <si>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</si>
  <si>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</si>
  <si>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</si>
  <si>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</si>
  <si>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</si>
  <si>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</si>
  <si>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</si>
  <si>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</si>
  <si>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</si>
  <si>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</si>
  <si>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</si>
  <si>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</si>
  <si>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</si>
  <si>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</si>
  <si>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</si>
  <si>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</si>
  <si>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</si>
  <si>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</si>
  <si>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</si>
  <si>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</si>
  <si>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</si>
  <si>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</si>
  <si>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</si>
  <si>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</si>
  <si>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</si>
  <si>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</si>
  <si>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</si>
  <si>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</si>
  <si>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</si>
  <si>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</si>
  <si>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</si>
  <si>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</si>
  <si>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</si>
  <si>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</si>
  <si>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</si>
  <si>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</si>
  <si>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</si>
  <si>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</si>
  <si>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</si>
  <si>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</si>
  <si>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</si>
  <si>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</si>
  <si>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</si>
  <si>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</si>
  <si>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</si>
  <si>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</si>
  <si>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</si>
  <si>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</si>
  <si>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</si>
  <si>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</si>
  <si>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</si>
  <si>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</si>
  <si>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</si>
  <si>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</si>
  <si>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</si>
  <si>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</si>
  <si>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</si>
  <si>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</si>
  <si>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</si>
  <si>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</si>
  <si>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</si>
  <si>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</si>
  <si>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</si>
  <si>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</si>
  <si>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</si>
  <si>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</si>
  <si>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</si>
  <si>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</si>
  <si>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</si>
  <si>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</si>
  <si>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</si>
  <si>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</si>
  <si>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</si>
  <si>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</si>
  <si>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</si>
  <si>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</si>
  <si>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</si>
  <si>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</si>
  <si>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</si>
  <si>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</si>
  <si>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</si>
  <si>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</si>
  <si>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</si>
  <si>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</si>
  <si>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</si>
  <si>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</si>
  <si>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</si>
  <si>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</si>
  <si>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</si>
  <si>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</si>
  <si>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</si>
  <si>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</si>
  <si>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</si>
  <si>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</si>
  <si>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</si>
  <si>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</si>
  <si>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</si>
  <si>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</si>
  <si>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</si>
  <si>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</si>
  <si>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</si>
  <si>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</si>
  <si>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</si>
  <si>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</si>
  <si>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</si>
  <si>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</si>
  <si>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</si>
  <si>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</si>
  <si>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</si>
  <si>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</si>
  <si>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</si>
  <si>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</si>
  <si>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</si>
  <si>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</si>
  <si>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</si>
  <si>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</si>
  <si>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</si>
  <si>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</si>
  <si>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</si>
  <si>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</si>
  <si>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</si>
  <si>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</si>
  <si>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</si>
  <si>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</si>
  <si>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</si>
  <si>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</si>
  <si>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</si>
  <si>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</si>
  <si>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</si>
  <si>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</si>
  <si>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</si>
  <si>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</si>
  <si>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</si>
  <si>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</si>
  <si>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</si>
  <si>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</si>
  <si>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</si>
  <si>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</si>
  <si>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</si>
  <si>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</si>
  <si>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</si>
  <si>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</si>
  <si>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</si>
  <si>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</si>
  <si>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</si>
  <si>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</si>
  <si>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</si>
  <si>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</si>
  <si>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</si>
  <si>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</si>
  <si>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</si>
  <si>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</si>
  <si>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</si>
  <si>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</si>
  <si>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</si>
  <si>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</si>
  <si>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</si>
  <si>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</si>
  <si>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</si>
  <si>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</si>
  <si>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</si>
  <si>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</si>
  <si>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</si>
  <si>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</si>
  <si>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</si>
  <si>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</si>
  <si>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</si>
  <si>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</si>
  <si>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</si>
  <si>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</si>
  <si>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</si>
  <si>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</si>
  <si>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</si>
  <si>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</si>
  <si>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</si>
  <si>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</si>
  <si>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</si>
  <si>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</si>
  <si>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</si>
  <si>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</si>
  <si>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</si>
  <si>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</si>
  <si>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</si>
  <si>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</si>
  <si>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</si>
  <si>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</si>
  <si>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</si>
  <si>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</si>
  <si>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</si>
  <si>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</si>
  <si>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</si>
  <si>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</si>
  <si>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</si>
  <si>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</si>
  <si>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</si>
  <si>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</si>
  <si>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</si>
  <si>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</si>
  <si>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</si>
  <si>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</si>
  <si>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</si>
  <si>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</si>
  <si>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</si>
  <si>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</si>
  <si>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</si>
  <si>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</si>
  <si>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</si>
  <si>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</si>
  <si>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</si>
  <si>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</si>
  <si>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</si>
  <si>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</si>
  <si>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</si>
  <si>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</si>
  <si>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</si>
  <si>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</si>
  <si>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</si>
  <si>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</si>
  <si>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</si>
  <si>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</si>
  <si>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</si>
  <si>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</si>
  <si>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</si>
  <si>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</si>
  <si>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</si>
  <si>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</si>
  <si>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</si>
  <si>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</si>
  <si>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</si>
  <si>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</si>
  <si>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</si>
  <si>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</si>
  <si>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</si>
  <si>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</si>
  <si>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</si>
  <si>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</si>
  <si>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</si>
  <si>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</si>
  <si>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</si>
  <si>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</si>
  <si>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</si>
  <si>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</si>
  <si>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</si>
  <si>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</si>
  <si>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</si>
  <si>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</si>
  <si>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</si>
  <si>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</si>
  <si>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</si>
  <si>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</si>
  <si>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</si>
  <si>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</si>
  <si>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</si>
  <si>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</si>
  <si>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</si>
  <si>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</si>
  <si>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</si>
  <si>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</si>
  <si>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</si>
  <si>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</si>
  <si>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</si>
  <si>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</si>
  <si>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</si>
  <si>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</si>
  <si>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</si>
  <si>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</si>
  <si>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</si>
  <si>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</si>
  <si>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</si>
  <si>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</si>
  <si>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</si>
  <si>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</si>
  <si>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</si>
  <si>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</si>
  <si>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</si>
  <si>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</si>
  <si>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</si>
  <si>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</si>
  <si>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</si>
  <si>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</si>
  <si>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</si>
  <si>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</si>
  <si>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</si>
  <si>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</si>
  <si>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</si>
  <si>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</si>
  <si>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</si>
  <si>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</si>
  <si>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</si>
  <si>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</si>
  <si>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</si>
  <si>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</si>
  <si>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</si>
  <si>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</si>
  <si>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</si>
  <si>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</si>
  <si>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</si>
  <si>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</si>
  <si>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</si>
  <si>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</si>
  <si>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</si>
  <si>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</si>
  <si>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</si>
  <si>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</si>
  <si>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</si>
  <si>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</si>
  <si>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</si>
  <si>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</si>
  <si>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</si>
  <si>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</si>
  <si>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</si>
  <si>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</si>
  <si>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</si>
  <si>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</si>
  <si>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</si>
  <si>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</si>
  <si>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</si>
  <si>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</si>
  <si>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</si>
  <si>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</si>
  <si>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</si>
  <si>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</si>
  <si>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</si>
  <si>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</si>
  <si>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</si>
  <si>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</si>
  <si>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</si>
  <si>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</si>
  <si>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</si>
  <si>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</si>
  <si>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</si>
  <si>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</si>
  <si>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</si>
  <si>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</si>
  <si>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</si>
  <si>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</si>
  <si>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</si>
  <si>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</si>
  <si>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</si>
  <si>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</si>
  <si>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</si>
  <si>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</si>
  <si>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</si>
  <si>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</si>
  <si>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</si>
  <si>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</si>
  <si>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</si>
  <si>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</si>
  <si>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</si>
  <si>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</si>
  <si>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</si>
  <si>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</si>
  <si>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</si>
  <si>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</si>
  <si>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</si>
  <si>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</si>
  <si>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</si>
  <si>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</si>
  <si>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</si>
  <si>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</si>
  <si>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</si>
  <si>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</si>
  <si>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</si>
  <si>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</si>
  <si>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</si>
  <si>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</si>
  <si>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</si>
  <si>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</si>
  <si>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</si>
  <si>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</si>
  <si>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</si>
  <si>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</si>
  <si>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</si>
  <si>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</si>
  <si>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</si>
  <si>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</si>
  <si>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</si>
  <si>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</si>
  <si>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</si>
  <si>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</si>
  <si>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</si>
  <si>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</si>
  <si>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</si>
  <si>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</si>
  <si>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</si>
  <si>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</si>
  <si>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</si>
  <si>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</si>
  <si>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</si>
  <si>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</si>
  <si>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</si>
  <si>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</si>
  <si>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</si>
  <si>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</si>
  <si>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</si>
  <si>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</si>
  <si>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</si>
  <si>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</si>
  <si>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</si>
  <si>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</si>
  <si>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</si>
  <si>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</si>
  <si>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</si>
  <si>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</si>
  <si>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</si>
  <si>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</si>
  <si>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</si>
  <si>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</si>
  <si>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</si>
  <si>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</si>
  <si>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</si>
  <si>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</si>
  <si>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</si>
  <si>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</si>
  <si>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</si>
  <si>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</si>
  <si>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</si>
  <si>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</si>
  <si>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</si>
  <si>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</si>
  <si>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</si>
  <si>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</si>
  <si>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</si>
  <si>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</si>
  <si>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</si>
  <si>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</si>
  <si>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</si>
  <si>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</si>
  <si>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</si>
  <si>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</si>
  <si>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</si>
  <si>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</si>
  <si>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</si>
  <si>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</si>
  <si>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</si>
  <si>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</si>
  <si>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</si>
  <si>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</si>
  <si>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</si>
  <si>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</si>
  <si>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</si>
  <si>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</si>
  <si>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</si>
  <si>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</si>
  <si>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</si>
  <si>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</si>
  <si>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</si>
  <si>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</si>
  <si>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</si>
  <si>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</si>
  <si>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</si>
  <si>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</si>
  <si>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</si>
  <si>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</si>
  <si>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</si>
  <si>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</si>
  <si>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</si>
  <si>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</si>
  <si>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</si>
  <si>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</si>
  <si>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</si>
  <si>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</si>
  <si>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</si>
  <si>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</si>
  <si>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</si>
  <si>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</si>
  <si>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</si>
  <si>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</si>
  <si>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</si>
  <si>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</si>
  <si>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</si>
  <si>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</si>
  <si>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</si>
  <si>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</si>
  <si>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</si>
  <si>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</si>
  <si>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</si>
  <si>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</si>
  <si>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</si>
  <si>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</si>
  <si>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</si>
  <si>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</si>
  <si>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</si>
  <si>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</si>
  <si>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</si>
  <si>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</si>
  <si>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</si>
  <si>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</si>
  <si>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</si>
  <si>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</si>
  <si>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</si>
  <si>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</si>
  <si>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</si>
  <si>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</si>
  <si>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</si>
  <si>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</si>
  <si>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</si>
  <si>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</si>
  <si>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</si>
  <si>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</si>
  <si>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</si>
  <si>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</si>
  <si>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</si>
  <si>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</si>
  <si>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</si>
  <si>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</si>
  <si>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</si>
  <si>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</si>
  <si>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</si>
  <si>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</si>
  <si>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</si>
  <si>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</si>
  <si>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</si>
  <si>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</si>
  <si>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</si>
  <si>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</si>
  <si>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</si>
  <si>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</si>
  <si>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</si>
  <si>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</si>
  <si>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</si>
  <si>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</si>
  <si>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</si>
  <si>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</si>
  <si>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</si>
  <si>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</si>
  <si>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</si>
  <si>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</si>
  <si>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</si>
  <si>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</si>
  <si>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</si>
  <si>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</si>
  <si>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</si>
  <si>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</si>
  <si>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</si>
  <si>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</si>
  <si>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</si>
  <si>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</si>
  <si>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</si>
  <si>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</si>
  <si>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</si>
  <si>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</si>
  <si>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</si>
  <si>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</si>
  <si>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</si>
  <si>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</si>
  <si>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</si>
  <si>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</si>
  <si>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</si>
  <si>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</si>
  <si>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</si>
  <si>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</si>
  <si>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</si>
  <si>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</si>
  <si>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</si>
  <si>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</si>
  <si>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</si>
  <si>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</si>
  <si>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</si>
  <si>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</si>
  <si>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</si>
  <si>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</si>
  <si>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</si>
  <si>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</si>
  <si>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</si>
  <si>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</si>
  <si>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</si>
  <si>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</si>
  <si>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</si>
  <si>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</si>
  <si>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</si>
  <si>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</si>
  <si>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</si>
  <si>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</si>
  <si>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</si>
  <si>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</si>
  <si>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</si>
  <si>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</si>
  <si>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</si>
  <si>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</si>
  <si>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</si>
  <si>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</si>
  <si>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</si>
  <si>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</si>
  <si>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</si>
  <si>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</si>
  <si>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</si>
  <si>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</si>
  <si>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</si>
  <si>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</si>
  <si>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</si>
  <si>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</si>
  <si>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</si>
  <si>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</si>
  <si>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</si>
  <si>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</si>
  <si>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</si>
  <si>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</si>
  <si>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</si>
  <si>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</si>
  <si>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</si>
  <si>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</si>
  <si>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</si>
  <si>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</si>
  <si>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</si>
  <si>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</si>
  <si>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</si>
  <si>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</si>
  <si>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</si>
  <si>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</si>
  <si>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</si>
  <si>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</si>
  <si>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</si>
  <si>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</si>
  <si>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</si>
  <si>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</si>
  <si>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</si>
  <si>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</si>
  <si>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</si>
  <si>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</si>
  <si>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</si>
  <si>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</si>
  <si>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</si>
  <si>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</si>
  <si>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</si>
  <si>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</si>
  <si>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</si>
  <si>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</si>
  <si>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</si>
  <si>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</si>
  <si>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</si>
  <si>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</si>
  <si>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</si>
  <si>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</si>
  <si>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</si>
  <si>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</si>
  <si>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</si>
  <si>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</si>
  <si>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</si>
  <si>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</si>
  <si>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</si>
  <si>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</si>
  <si>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</si>
  <si>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</si>
  <si>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</si>
  <si>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</si>
  <si>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</si>
  <si>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</si>
  <si>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</si>
  <si>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</si>
  <si>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</si>
  <si>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</si>
  <si>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</si>
  <si>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</si>
  <si>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</si>
  <si>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</si>
  <si>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</si>
  <si>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</si>
  <si>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</si>
  <si>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</si>
  <si>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</si>
  <si>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</si>
  <si>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</si>
  <si>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</si>
  <si>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</si>
  <si>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</si>
  <si>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</si>
  <si>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</si>
  <si>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</si>
  <si>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</si>
  <si>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</si>
  <si>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</si>
  <si>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</si>
  <si>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</si>
  <si>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</si>
  <si>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</si>
  <si>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</si>
  <si>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</si>
  <si>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</si>
  <si>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</si>
  <si>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</si>
  <si>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</si>
  <si>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</si>
  <si>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</si>
  <si>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</si>
  <si>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</si>
  <si>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</si>
  <si>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</si>
  <si>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</si>
  <si>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</si>
  <si>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</si>
  <si>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</si>
  <si>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</si>
  <si>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</si>
  <si>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</si>
  <si>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</si>
  <si>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</si>
  <si>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</si>
  <si>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</si>
  <si>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</si>
  <si>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</si>
  <si>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</si>
  <si>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</si>
  <si>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</si>
  <si>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</si>
  <si>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</si>
  <si>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</si>
  <si>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</si>
  <si>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</si>
  <si>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</si>
  <si>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</si>
  <si>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</si>
  <si>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</si>
  <si>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</si>
  <si>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</si>
  <si>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</si>
  <si>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</si>
  <si>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</si>
  <si>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</si>
  <si>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</si>
  <si>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</si>
  <si>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</si>
  <si>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</si>
  <si>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</si>
  <si>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</si>
  <si>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</si>
  <si>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</si>
  <si>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</si>
  <si>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</si>
  <si>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</si>
  <si>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</si>
  <si>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</si>
  <si>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</si>
  <si>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</si>
  <si>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</si>
  <si>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</si>
  <si>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</si>
  <si>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</si>
  <si>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</si>
  <si>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</si>
  <si>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</si>
  <si>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</si>
  <si>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</si>
  <si>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</si>
  <si>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</si>
  <si>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</si>
  <si>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</si>
  <si>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</si>
  <si>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</si>
  <si>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</si>
  <si>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</si>
  <si>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</si>
  <si>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</si>
  <si>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</si>
  <si>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</si>
  <si>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</si>
  <si>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</si>
  <si>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</si>
  <si>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</si>
  <si>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</si>
  <si>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</si>
  <si>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</si>
  <si>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</si>
  <si>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</si>
  <si>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</si>
  <si>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</si>
  <si>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</si>
  <si>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</si>
  <si>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</si>
  <si>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</si>
  <si>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</si>
  <si>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</si>
  <si>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</si>
  <si>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</si>
  <si>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</si>
  <si>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</si>
  <si>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</si>
  <si>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</si>
  <si>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</si>
  <si>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</si>
  <si>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</si>
  <si>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</si>
  <si>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</si>
  <si>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</si>
  <si>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</si>
  <si>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</si>
  <si>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</si>
  <si>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</si>
  <si>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</si>
  <si>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</si>
  <si>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</si>
  <si>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</si>
  <si>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</si>
  <si>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</si>
  <si>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</si>
  <si>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</si>
  <si>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</si>
  <si>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</si>
  <si>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</si>
  <si>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</si>
  <si>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</si>
  <si>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</si>
  <si>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</si>
  <si>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</si>
  <si>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</si>
  <si>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</si>
  <si>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</si>
  <si>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</si>
  <si>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</si>
  <si>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</si>
  <si>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</si>
  <si>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</si>
  <si>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</si>
  <si>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</si>
  <si>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</si>
  <si>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</si>
  <si>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</si>
  <si>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</si>
  <si>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</si>
  <si>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</si>
  <si>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</si>
  <si>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</si>
  <si>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</si>
  <si>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</si>
  <si>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</si>
  <si>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</si>
  <si>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</si>
  <si>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</si>
  <si>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</si>
  <si>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</si>
  <si>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</si>
  <si>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</si>
  <si>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</si>
  <si>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</si>
  <si>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</si>
  <si>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</si>
  <si>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</si>
  <si>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</si>
  <si>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</si>
  <si>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</si>
  <si>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</si>
  <si>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</si>
  <si>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</si>
  <si>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</si>
  <si>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</si>
  <si>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</si>
  <si>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</si>
  <si>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</si>
  <si>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</si>
  <si>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</si>
  <si>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</si>
  <si>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</si>
  <si>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</si>
  <si>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</si>
  <si>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</si>
  <si>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</si>
  <si>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</si>
  <si>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</si>
  <si>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</si>
  <si>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</si>
  <si>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</si>
  <si>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</si>
  <si>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</si>
  <si>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</si>
  <si>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</si>
  <si>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</si>
  <si>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</si>
  <si>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</si>
  <si>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</si>
  <si>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</si>
  <si>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</si>
  <si>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</si>
  <si>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</si>
  <si>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</si>
  <si>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</si>
  <si>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</si>
  <si>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</si>
  <si>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</si>
  <si>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</si>
  <si>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</si>
  <si>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</si>
  <si>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</si>
  <si>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</si>
  <si>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</si>
  <si>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</si>
  <si>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</si>
  <si>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</si>
  <si>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</si>
  <si>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</si>
  <si>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</si>
  <si>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</si>
  <si>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</si>
  <si>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</si>
  <si>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</si>
  <si>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</si>
  <si>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</si>
  <si>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</si>
  <si>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</si>
  <si>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</si>
  <si>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</si>
  <si>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</si>
  <si>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</si>
  <si>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</si>
  <si>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</si>
  <si>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</si>
  <si>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</si>
  <si>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</si>
  <si>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</si>
  <si>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</si>
  <si>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</si>
  <si>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</si>
  <si>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</si>
  <si>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</si>
  <si>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</si>
  <si>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</si>
  <si>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</si>
  <si>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</si>
  <si>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</si>
  <si>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</si>
  <si>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</si>
  <si>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</si>
  <si>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</si>
  <si>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</si>
  <si>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</si>
  <si>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</si>
  <si>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</si>
  <si>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</si>
  <si>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</si>
  <si>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</si>
  <si>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</si>
  <si>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</si>
  <si>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</si>
  <si>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</si>
  <si>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</si>
  <si>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</si>
  <si>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</si>
  <si>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</si>
  <si>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</si>
  <si>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</si>
  <si>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</si>
  <si>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</si>
  <si>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</si>
  <si>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</si>
  <si>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</si>
  <si>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</si>
  <si>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</si>
  <si>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</si>
  <si>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</si>
  <si>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</si>
  <si>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</si>
  <si>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</si>
  <si>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</si>
  <si>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</si>
  <si>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</si>
  <si>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</si>
  <si>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</si>
  <si>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</si>
  <si>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</si>
  <si>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</si>
  <si>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</si>
  <si>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</si>
  <si>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</si>
  <si>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</si>
  <si>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</si>
  <si>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</si>
  <si>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</si>
  <si>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</si>
  <si>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</si>
  <si>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</si>
  <si>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</si>
  <si>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</si>
  <si>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</si>
  <si>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</si>
  <si>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</si>
  <si>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</si>
  <si>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</si>
  <si>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</si>
  <si>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</si>
  <si>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</si>
  <si>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</si>
  <si>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</si>
  <si>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</si>
  <si>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</si>
  <si>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</si>
  <si>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</si>
  <si>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</si>
  <si>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</si>
  <si>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</si>
  <si>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</si>
  <si>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</si>
  <si>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</si>
  <si>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</si>
  <si>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</si>
  <si>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</si>
  <si>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</si>
  <si>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</si>
  <si>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</si>
  <si>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</si>
  <si>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</si>
  <si>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</si>
  <si>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</si>
  <si>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</si>
  <si>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</si>
  <si>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</si>
  <si>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</si>
  <si>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</si>
  <si>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</si>
  <si>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</si>
  <si>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</si>
  <si>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</si>
  <si>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</si>
  <si>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</si>
  <si>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</si>
  <si>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</si>
  <si>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</si>
  <si>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</si>
  <si>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</si>
  <si>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</si>
  <si>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</si>
  <si>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</si>
  <si>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</si>
  <si>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</si>
  <si>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</si>
  <si>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</si>
  <si>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</si>
  <si>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</si>
  <si>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</si>
  <si>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</si>
  <si>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</si>
  <si>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</si>
  <si>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</si>
  <si>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</si>
  <si>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</si>
  <si>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</si>
  <si>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</si>
  <si>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</si>
  <si>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</si>
  <si>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</si>
  <si>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</si>
  <si>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</si>
  <si>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</si>
  <si>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</si>
  <si>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</si>
  <si>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</si>
  <si>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</si>
  <si>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</si>
  <si>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</si>
  <si>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</si>
  <si>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</si>
  <si>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</si>
  <si>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</si>
  <si>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</si>
  <si>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</si>
  <si>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</si>
  <si>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</si>
  <si>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</si>
  <si>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</si>
  <si>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</si>
  <si>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</si>
  <si>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</si>
  <si>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</si>
  <si>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</si>
  <si>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</si>
  <si>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</si>
  <si>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</si>
  <si>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</si>
  <si>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</si>
  <si>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</si>
  <si>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</si>
  <si>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</si>
  <si>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</si>
  <si>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</si>
  <si>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</si>
  <si>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</si>
  <si>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</si>
  <si>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</si>
  <si>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</si>
  <si>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</si>
  <si>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</si>
  <si>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</si>
  <si>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</si>
  <si>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</si>
  <si>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</si>
  <si>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</si>
  <si>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</si>
  <si>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</si>
  <si>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</si>
  <si>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</si>
  <si>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</si>
  <si>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</si>
  <si>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</si>
  <si>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</si>
  <si>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</si>
  <si>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</si>
  <si>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</si>
  <si>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</si>
  <si>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</si>
  <si>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</si>
  <si>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</si>
  <si>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</si>
  <si>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</si>
  <si>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</si>
  <si>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</si>
  <si>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</si>
  <si>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</si>
  <si>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</si>
  <si>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</si>
  <si>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</si>
  <si>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</si>
  <si>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</si>
  <si>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</si>
  <si>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</si>
  <si>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</si>
  <si>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</si>
  <si>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</si>
  <si>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</si>
  <si>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</si>
  <si>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</si>
  <si>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</si>
  <si>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</si>
  <si>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</si>
  <si>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</si>
  <si>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</si>
  <si>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</si>
  <si>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</si>
  <si>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</si>
  <si>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</si>
  <si>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</si>
  <si>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</si>
  <si>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</si>
  <si>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</si>
  <si>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</si>
  <si>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</si>
  <si>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</si>
  <si>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</si>
  <si>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</si>
  <si>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</si>
  <si>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</si>
  <si>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</si>
  <si>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</si>
  <si>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</si>
  <si>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</si>
  <si>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</si>
  <si>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</si>
  <si>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</si>
  <si>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</si>
  <si>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</si>
  <si>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</si>
  <si>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</si>
  <si>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</si>
  <si>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</si>
  <si>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</si>
  <si>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</si>
  <si>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</si>
  <si>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</si>
  <si>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</si>
  <si>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</si>
  <si>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</si>
  <si>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</si>
  <si>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</si>
  <si>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</si>
  <si>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</si>
  <si>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</si>
  <si>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</si>
  <si>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</si>
  <si>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</si>
  <si>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</si>
  <si>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</si>
  <si>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</si>
  <si>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</si>
  <si>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</si>
  <si>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</si>
  <si>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</si>
  <si>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</si>
  <si>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</si>
  <si>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</si>
  <si>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</si>
  <si>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</si>
  <si>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</si>
  <si>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</si>
  <si>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</si>
  <si>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</si>
  <si>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</si>
  <si>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</si>
  <si>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</si>
  <si>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</si>
  <si>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</si>
  <si>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</si>
  <si>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</si>
  <si>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</si>
  <si>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</si>
  <si>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</si>
  <si>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</si>
  <si>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</si>
  <si>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</si>
  <si>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</si>
  <si>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</si>
  <si>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</si>
  <si>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</si>
  <si>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</si>
  <si>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</si>
  <si>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</si>
  <si>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</si>
  <si>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</si>
  <si>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</si>
  <si>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</si>
  <si>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</si>
  <si>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</si>
  <si>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</si>
  <si>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</si>
  <si>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</si>
  <si>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</si>
  <si>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</si>
  <si>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</si>
  <si>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</si>
  <si>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</si>
  <si>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</si>
  <si>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</si>
  <si>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</si>
  <si>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</si>
  <si>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</si>
  <si>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</si>
  <si>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</si>
  <si>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</si>
  <si>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</si>
  <si>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</si>
  <si>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</si>
  <si>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</si>
  <si>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</si>
  <si>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</si>
  <si>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</si>
  <si>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</si>
  <si>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</si>
  <si>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</si>
  <si>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</si>
  <si>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</si>
  <si>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</si>
  <si>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</si>
  <si>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</si>
  <si>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</si>
  <si>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</si>
  <si>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</si>
  <si>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</si>
  <si>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</si>
  <si>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</si>
  <si>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</si>
  <si>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</si>
  <si>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</si>
  <si>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</si>
  <si>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</si>
  <si>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</si>
  <si>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</si>
  <si>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</si>
  <si>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</si>
  <si>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</si>
  <si>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</si>
  <si>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</si>
  <si>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</si>
  <si>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</si>
  <si>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</si>
  <si>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</si>
  <si>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</si>
  <si>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</si>
  <si>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</si>
  <si>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</si>
  <si>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</si>
  <si>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</si>
  <si>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</si>
  <si>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</si>
  <si>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</si>
  <si>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</si>
  <si>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</si>
  <si>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</si>
  <si>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</si>
  <si>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</si>
  <si>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</si>
  <si>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</si>
  <si>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</si>
  <si>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</si>
  <si>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</si>
  <si>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</si>
  <si>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</si>
  <si>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</si>
  <si>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</si>
  <si>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</si>
  <si>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</si>
  <si>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</si>
  <si>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</si>
  <si>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</si>
  <si>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</si>
  <si>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</si>
  <si>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</si>
  <si>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</si>
  <si>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</si>
  <si>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</si>
  <si>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</si>
  <si>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</si>
  <si>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</si>
  <si>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</si>
  <si>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</si>
  <si>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</si>
  <si>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</si>
  <si>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</si>
  <si>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</si>
  <si>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</si>
  <si>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</si>
  <si>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</si>
  <si>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</si>
  <si>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</si>
  <si>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</si>
  <si>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</si>
  <si>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</si>
  <si>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</si>
  <si>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</si>
  <si>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</si>
  <si>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</si>
  <si>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</si>
  <si>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</si>
  <si>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</si>
  <si>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</si>
  <si>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</si>
  <si>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</si>
  <si>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</si>
  <si>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</si>
  <si>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</si>
  <si>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</si>
  <si>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</si>
  <si>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</si>
  <si>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</si>
  <si>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</si>
  <si>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</si>
  <si>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</si>
  <si>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</si>
  <si>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</si>
  <si>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</si>
  <si>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</si>
  <si>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</si>
  <si>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</si>
  <si>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</si>
  <si>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</si>
  <si>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</si>
  <si>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</si>
  <si>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</si>
  <si>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</si>
  <si>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</si>
  <si>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</si>
  <si>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</si>
  <si>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</si>
  <si>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</si>
  <si>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</si>
  <si>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</si>
  <si>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</si>
  <si>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</si>
  <si>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</si>
  <si>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</si>
  <si>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</si>
  <si>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</si>
  <si>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</si>
  <si>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</si>
  <si>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</si>
  <si>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</si>
  <si>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</si>
  <si>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</si>
  <si>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</si>
  <si>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</si>
  <si>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</si>
  <si>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</si>
  <si>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</si>
  <si>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</si>
  <si>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</si>
  <si>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</si>
  <si>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</si>
  <si>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</si>
  <si>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</si>
  <si>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</si>
  <si>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</si>
  <si>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</si>
  <si>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</si>
  <si>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</si>
  <si>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</si>
  <si>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</si>
  <si>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</si>
  <si>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</si>
  <si>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</si>
  <si>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</si>
  <si>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</si>
  <si>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</si>
  <si>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</si>
  <si>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</si>
  <si>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</si>
  <si>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</si>
  <si>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</si>
  <si>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</si>
  <si>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</si>
  <si>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</si>
  <si>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</si>
  <si>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</si>
  <si>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</si>
  <si>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</si>
  <si>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</si>
  <si>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</si>
  <si>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</si>
  <si>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</si>
  <si>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</si>
  <si>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</si>
  <si>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</si>
  <si>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</si>
  <si>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</si>
  <si>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</si>
  <si>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</si>
  <si>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</si>
  <si>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</si>
  <si>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</si>
  <si>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</si>
  <si>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</si>
  <si>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</si>
  <si>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</si>
  <si>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</si>
  <si>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</si>
  <si>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</si>
  <si>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</si>
  <si>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</si>
  <si>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</si>
  <si>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</si>
  <si>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</si>
  <si>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</si>
  <si>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</si>
  <si>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</si>
  <si>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</si>
  <si>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</si>
  <si>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</si>
  <si>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</si>
  <si>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</si>
  <si>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</si>
  <si>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</si>
  <si>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</si>
  <si>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</si>
  <si>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</si>
  <si>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</si>
  <si>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</si>
  <si>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</si>
  <si>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</si>
  <si>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</si>
  <si>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</si>
  <si>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</si>
  <si>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</si>
  <si>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</si>
  <si>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</si>
  <si>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</si>
  <si>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</si>
  <si>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</si>
  <si>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</si>
  <si>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</si>
  <si>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</si>
  <si>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</si>
  <si>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</si>
  <si>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</si>
  <si>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</si>
  <si>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</si>
  <si>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</si>
  <si>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</si>
  <si>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</si>
  <si>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</si>
  <si>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</si>
  <si>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</si>
  <si>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</si>
  <si>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</si>
  <si>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</si>
  <si>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</si>
  <si>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</si>
  <si>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</si>
  <si>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</si>
  <si>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</si>
  <si>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</si>
  <si>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</si>
  <si>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</si>
  <si>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</si>
  <si>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</si>
  <si>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</si>
  <si>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</si>
  <si>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</si>
  <si>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</si>
  <si>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</si>
  <si>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</si>
  <si>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</si>
  <si>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</si>
  <si>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</si>
  <si>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</si>
  <si>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</si>
  <si>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</si>
  <si>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</si>
  <si>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</si>
  <si>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</si>
  <si>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</si>
  <si>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</si>
  <si>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</si>
  <si>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</si>
  <si>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</si>
  <si>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</si>
  <si>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</si>
  <si>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</si>
  <si>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</si>
  <si>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</si>
  <si>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</si>
  <si>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</si>
  <si>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</si>
  <si>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</si>
  <si>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</si>
  <si>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</si>
  <si>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</si>
  <si>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</si>
  <si>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</si>
  <si>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</si>
  <si>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</si>
  <si>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</si>
  <si>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</si>
  <si>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</si>
  <si>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</si>
  <si>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</si>
  <si>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</si>
  <si>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</si>
  <si>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</si>
  <si>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</si>
  <si>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</si>
  <si>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</si>
  <si>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</si>
  <si>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</si>
  <si>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</si>
  <si>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</si>
  <si>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</si>
  <si>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</si>
  <si>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</si>
  <si>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</si>
  <si>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</si>
  <si>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</si>
  <si>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</si>
  <si>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</si>
  <si>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</si>
  <si>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</si>
  <si>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</si>
  <si>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</si>
  <si>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</si>
  <si>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</si>
  <si>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</si>
  <si>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</si>
  <si>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</si>
  <si>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</si>
  <si>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</si>
  <si>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</si>
  <si>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</si>
  <si>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</si>
  <si>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</si>
  <si>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</si>
  <si>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</si>
  <si>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</si>
  <si>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</si>
  <si>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</si>
  <si>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</si>
  <si>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</si>
  <si>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</si>
  <si>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</si>
  <si>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</si>
  <si>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</si>
  <si>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</si>
  <si>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</si>
  <si>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</si>
  <si>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</si>
  <si>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</si>
  <si>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</si>
  <si>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</si>
  <si>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</si>
  <si>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</si>
  <si>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</si>
  <si>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</si>
  <si>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</si>
  <si>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</si>
  <si>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</si>
  <si>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</si>
  <si>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</si>
  <si>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</si>
  <si>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</si>
  <si>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</si>
  <si>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</si>
  <si>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</si>
  <si>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</si>
  <si>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</si>
  <si>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</si>
  <si>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</si>
  <si>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</si>
  <si>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</si>
  <si>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</si>
  <si>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</si>
  <si>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</si>
  <si>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</si>
  <si>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</si>
  <si>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</si>
  <si>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</si>
  <si>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</si>
  <si>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</si>
  <si>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</si>
  <si>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</si>
  <si>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</si>
  <si>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</si>
  <si>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</si>
  <si>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</si>
  <si>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</si>
  <si>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</si>
  <si>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</si>
  <si>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</si>
  <si>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</si>
  <si>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</si>
  <si>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</si>
  <si>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</si>
  <si>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</si>
  <si>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</si>
  <si>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</si>
  <si>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</si>
  <si>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</si>
  <si>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</si>
  <si>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</si>
  <si>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</si>
  <si>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</si>
  <si>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</si>
  <si>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</si>
  <si>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</si>
  <si>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</si>
  <si>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</si>
  <si>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</si>
  <si>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</si>
  <si>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</si>
  <si>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</si>
  <si>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</si>
  <si>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</si>
  <si>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</si>
  <si>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</si>
  <si>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</si>
  <si>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</si>
  <si>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</si>
  <si>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</si>
  <si>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</si>
  <si>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</si>
  <si>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</si>
  <si>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</si>
  <si>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</si>
  <si>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</si>
  <si>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</si>
  <si>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</si>
  <si>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</si>
  <si>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</si>
  <si>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</si>
  <si>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</si>
  <si>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</si>
  <si>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</si>
  <si>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</si>
  <si>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</si>
  <si>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</si>
  <si>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</si>
  <si>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</si>
  <si>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</si>
  <si>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</si>
  <si>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</si>
  <si>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</si>
  <si>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</si>
  <si>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</si>
  <si>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</si>
  <si>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</si>
  <si>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</si>
  <si>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</si>
  <si>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</si>
  <si>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</si>
  <si>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</si>
  <si>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</si>
  <si>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</si>
  <si>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</si>
  <si>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</si>
  <si>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</si>
  <si>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</si>
  <si>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</si>
  <si>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</si>
  <si>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</si>
  <si>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</si>
  <si>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</si>
  <si>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</si>
  <si>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</si>
  <si>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</si>
  <si>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</si>
  <si>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</si>
  <si>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</si>
  <si>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</si>
  <si>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</si>
  <si>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</si>
  <si>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</si>
  <si>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</si>
  <si>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</si>
  <si>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</si>
  <si>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</si>
  <si>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</si>
  <si>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</si>
  <si>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</si>
  <si>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</si>
  <si>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</si>
  <si>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</si>
  <si>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</si>
  <si>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</si>
  <si>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</si>
  <si>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</si>
  <si>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</si>
  <si>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</si>
  <si>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</si>
  <si>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</si>
  <si>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</si>
  <si>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</si>
  <si>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</si>
  <si>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</si>
  <si>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</si>
  <si>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</si>
  <si>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</si>
  <si>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</si>
  <si>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</si>
  <si>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</si>
  <si>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</si>
  <si>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</si>
  <si>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</si>
  <si>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</si>
  <si>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</si>
  <si>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</si>
  <si>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</si>
  <si>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</si>
  <si>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</si>
  <si>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</si>
  <si>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</si>
  <si>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</si>
  <si>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</si>
  <si>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</si>
  <si>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</si>
  <si>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</si>
  <si>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</si>
  <si>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</si>
  <si>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</si>
  <si>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</si>
  <si>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</si>
  <si>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</si>
  <si>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</si>
  <si>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</si>
  <si>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</si>
  <si>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</si>
  <si>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</si>
  <si>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</si>
  <si>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</si>
  <si>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</si>
  <si>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</si>
  <si>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</si>
  <si>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</si>
  <si>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</si>
  <si>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</si>
  <si>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</si>
  <si>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</si>
  <si>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</si>
  <si>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</si>
  <si>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</si>
  <si>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</si>
  <si>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</si>
  <si>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</si>
  <si>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</si>
  <si>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</si>
  <si>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</si>
  <si>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</si>
  <si>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</si>
  <si>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</si>
  <si>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</si>
  <si>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</si>
  <si>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</si>
  <si>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</si>
  <si>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</si>
  <si>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</si>
  <si>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</si>
  <si>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</si>
  <si>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</si>
  <si>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</si>
  <si>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</si>
  <si>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</si>
  <si>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</si>
  <si>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</si>
  <si>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</si>
  <si>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</si>
  <si>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</si>
  <si>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</si>
  <si>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</si>
  <si>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</si>
  <si>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</si>
  <si>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</si>
  <si>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</si>
  <si>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</si>
  <si>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</si>
  <si>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</si>
  <si>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</si>
  <si>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</si>
  <si>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</si>
  <si>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</si>
  <si>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</si>
  <si>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</si>
  <si>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</si>
  <si>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</si>
  <si>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</si>
  <si>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</si>
  <si>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</si>
  <si>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</si>
  <si>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</si>
  <si>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</si>
  <si>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</si>
  <si>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</si>
  <si>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</si>
  <si>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</si>
  <si>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</si>
  <si>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</si>
  <si>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</si>
  <si>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</si>
  <si>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</si>
  <si>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</si>
  <si>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</si>
  <si>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</si>
  <si>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</si>
  <si>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</si>
  <si>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</si>
  <si>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</si>
  <si>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</si>
  <si>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</si>
  <si>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</si>
  <si>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</si>
  <si>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</si>
  <si>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</si>
  <si>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</si>
  <si>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</si>
  <si>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</si>
  <si>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</si>
  <si>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</si>
  <si>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</si>
  <si>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</si>
  <si>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</si>
  <si>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</si>
  <si>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</si>
  <si>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</si>
  <si>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</si>
  <si>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</si>
  <si>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</si>
  <si>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</si>
  <si>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</si>
  <si>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</si>
  <si>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</si>
  <si>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</si>
  <si>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</si>
  <si>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</si>
  <si>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</si>
  <si>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</si>
  <si>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</si>
  <si>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</si>
  <si>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</si>
  <si>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</si>
  <si>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</si>
  <si>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</si>
  <si>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</si>
  <si>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</si>
  <si>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</si>
  <si>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</si>
  <si>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</si>
  <si>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</si>
  <si>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</si>
  <si>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</si>
  <si>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</si>
  <si>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</si>
  <si>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</si>
  <si>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</si>
  <si>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</si>
  <si>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</si>
  <si>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</si>
  <si>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</si>
  <si>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</si>
  <si>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</si>
  <si>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</si>
  <si>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</si>
  <si>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</si>
  <si>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</si>
  <si>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</si>
  <si>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</si>
  <si>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</si>
  <si>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</si>
  <si>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</si>
  <si>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</si>
  <si>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</si>
  <si>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</si>
  <si>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</si>
  <si>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</si>
  <si>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</si>
  <si>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</si>
  <si>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</si>
  <si>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</si>
  <si>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</si>
  <si>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</si>
  <si>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</si>
  <si>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</si>
  <si>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</si>
  <si>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</si>
  <si>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</si>
  <si>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</si>
  <si>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</si>
  <si>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</si>
  <si>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</si>
  <si>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</si>
  <si>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</si>
  <si>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</si>
  <si>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</si>
  <si>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</si>
  <si>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</si>
  <si>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</si>
  <si>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</si>
  <si>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</si>
  <si>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</si>
  <si>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</si>
  <si>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</si>
  <si>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</si>
  <si>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</si>
  <si>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</si>
  <si>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</si>
  <si>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</si>
  <si>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</si>
  <si>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</si>
  <si>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</si>
  <si>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</si>
  <si>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</si>
  <si>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</si>
  <si>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</si>
  <si>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</si>
  <si>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</si>
  <si>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</si>
  <si>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</si>
  <si>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</si>
  <si>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</si>
  <si>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</si>
  <si>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</si>
  <si>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</si>
  <si>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</si>
  <si>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</si>
  <si>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</si>
  <si>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</si>
  <si>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</si>
  <si>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</si>
  <si>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</si>
  <si>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</si>
  <si>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</si>
  <si>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</si>
  <si>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</si>
  <si>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</si>
  <si>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</si>
  <si>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</si>
  <si>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</si>
  <si>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</si>
  <si>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</si>
  <si>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</si>
  <si>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</si>
  <si>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</si>
  <si>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</si>
  <si>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</si>
  <si>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</si>
  <si>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</si>
  <si>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</si>
  <si>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</si>
  <si>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</si>
  <si>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</si>
  <si>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</si>
  <si>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</si>
  <si>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</si>
  <si>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</si>
  <si>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</si>
  <si>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</si>
  <si>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</si>
  <si>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</si>
  <si>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</si>
  <si>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</si>
  <si>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</si>
  <si>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</si>
  <si>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</si>
  <si>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</si>
  <si>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</si>
  <si>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</si>
  <si>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</si>
  <si>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</si>
  <si>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</si>
  <si>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</si>
  <si>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</si>
  <si>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</si>
  <si>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</si>
  <si>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</si>
  <si>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</si>
  <si>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</si>
  <si>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</si>
  <si>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</si>
  <si>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</si>
  <si>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</si>
  <si>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</si>
  <si>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</si>
  <si>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</si>
  <si>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</si>
  <si>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</si>
  <si>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</si>
  <si>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</si>
  <si>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</si>
  <si>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</si>
  <si>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</si>
  <si>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</si>
  <si>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</si>
  <si>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</si>
  <si>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</si>
  <si>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</si>
  <si>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</si>
  <si>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</si>
  <si>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</si>
  <si>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</si>
  <si>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</si>
  <si>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</si>
  <si>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</si>
  <si>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</si>
  <si>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</si>
  <si>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</si>
  <si>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</si>
  <si>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</si>
  <si>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</si>
  <si>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</si>
  <si>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</si>
  <si>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</si>
  <si>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</si>
  <si>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</si>
  <si>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</si>
  <si>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</si>
  <si>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</si>
  <si>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</si>
  <si>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</si>
  <si>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</si>
  <si>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</si>
  <si>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</si>
  <si>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</si>
  <si>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</si>
  <si>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</si>
  <si>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</si>
  <si>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</si>
  <si>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</si>
  <si>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</si>
  <si>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</si>
  <si>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</si>
  <si>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</si>
  <si>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</si>
  <si>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</si>
  <si>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</si>
  <si>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</si>
  <si>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</si>
  <si>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</si>
  <si>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</si>
  <si>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</si>
  <si>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</si>
  <si>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</si>
  <si>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</si>
  <si>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</si>
  <si>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</si>
  <si>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</si>
  <si>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</si>
  <si>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</si>
  <si>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</si>
  <si>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</si>
  <si>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</si>
  <si>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</si>
  <si>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</si>
  <si>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</si>
  <si>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</si>
  <si>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</si>
  <si>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</si>
  <si>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</si>
  <si>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</si>
  <si>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</si>
  <si>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</si>
  <si>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</si>
  <si>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</si>
  <si>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</si>
  <si>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</si>
  <si>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</si>
  <si>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</si>
  <si>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</si>
  <si>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</si>
  <si>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</si>
  <si>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</si>
  <si>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</si>
  <si>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</si>
  <si>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</si>
  <si>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</si>
  <si>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</si>
  <si>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</si>
  <si>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</si>
  <si>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</si>
  <si>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</si>
  <si>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</si>
  <si>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</si>
  <si>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</si>
  <si>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</si>
  <si>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</si>
  <si>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</si>
  <si>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</si>
  <si>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</si>
  <si>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</si>
  <si>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</si>
  <si>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</si>
  <si>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</si>
  <si>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</si>
  <si>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</si>
  <si>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</si>
  <si>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</si>
  <si>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</si>
  <si>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</si>
  <si>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</si>
  <si>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</si>
  <si>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</si>
  <si>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</si>
  <si>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</si>
  <si>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</si>
  <si>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</si>
  <si>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</si>
  <si>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</si>
  <si>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</si>
  <si>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</si>
  <si>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</si>
  <si>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</si>
  <si>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</si>
  <si>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</si>
  <si>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</si>
  <si>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</si>
  <si>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</si>
  <si>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</si>
  <si>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</si>
  <si>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</si>
  <si>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</si>
  <si>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</si>
  <si>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</si>
  <si>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</si>
  <si>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</si>
  <si>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</si>
  <si>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</si>
  <si>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</si>
  <si>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</si>
  <si>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</si>
  <si>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</si>
  <si>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</si>
  <si>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</si>
  <si>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</si>
  <si>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</si>
  <si>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</si>
  <si>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</si>
  <si>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</si>
  <si>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</si>
  <si>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</si>
  <si>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</si>
  <si>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</si>
  <si>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</si>
  <si>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</si>
  <si>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</si>
  <si>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</si>
  <si>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</si>
  <si>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</si>
  <si>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</si>
  <si>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</si>
  <si>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</si>
  <si>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</si>
  <si>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</si>
  <si>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</si>
  <si>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</si>
  <si>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</si>
  <si>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</si>
  <si>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</si>
  <si>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</si>
  <si>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</si>
  <si>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</si>
  <si>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</si>
  <si>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</si>
  <si>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</si>
  <si>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</si>
  <si>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</si>
  <si>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</si>
  <si>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</si>
  <si>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</si>
  <si>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</si>
  <si>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</si>
  <si>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</si>
  <si>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</si>
  <si>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</si>
  <si>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</si>
  <si>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</si>
  <si>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</si>
  <si>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</si>
  <si>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</si>
  <si>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</si>
  <si>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</si>
  <si>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</si>
  <si>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</si>
  <si>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</si>
  <si>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</si>
  <si>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</si>
  <si>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</si>
  <si>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</si>
  <si>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</si>
  <si>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</si>
  <si>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</si>
  <si>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</si>
  <si>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</si>
  <si>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</si>
  <si>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</si>
  <si>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</si>
  <si>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</si>
  <si>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</si>
  <si>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</si>
  <si>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</si>
  <si>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</si>
  <si>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</si>
  <si>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</si>
  <si>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</si>
  <si>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</si>
  <si>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</si>
  <si>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</si>
  <si>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</si>
  <si>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</si>
  <si>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</si>
  <si>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</si>
  <si>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</si>
  <si>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</si>
  <si>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</si>
  <si>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</si>
  <si>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</si>
  <si>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</si>
  <si>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</si>
  <si>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</si>
  <si>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</si>
  <si>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</si>
  <si>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</si>
  <si>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</si>
  <si>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</si>
  <si>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</si>
  <si>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</si>
  <si>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</si>
  <si>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</si>
  <si>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</si>
  <si>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</si>
  <si>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</si>
  <si>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</si>
  <si>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</si>
  <si>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</si>
  <si>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</si>
  <si>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</si>
  <si>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</si>
  <si>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</si>
  <si>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</si>
  <si>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</si>
  <si>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</si>
  <si>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</si>
  <si>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</si>
  <si>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</si>
  <si>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</si>
  <si>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</si>
  <si>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</si>
  <si>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</si>
  <si>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</si>
  <si>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</si>
  <si>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</si>
  <si>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</si>
  <si>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</si>
  <si>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</si>
  <si>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</si>
  <si>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</si>
  <si>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</si>
  <si>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</si>
  <si>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</si>
  <si>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</si>
  <si>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</si>
  <si>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</si>
  <si>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</si>
  <si>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</si>
  <si>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</si>
  <si>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</si>
  <si>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</si>
  <si>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</si>
  <si>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</si>
  <si>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</si>
  <si>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</si>
  <si>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</si>
  <si>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</si>
  <si>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</si>
  <si>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</si>
  <si>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</si>
  <si>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</si>
  <si>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</si>
  <si>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</si>
  <si>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</si>
  <si>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</si>
  <si>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</si>
  <si>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</si>
  <si>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</si>
  <si>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</si>
  <si>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</si>
  <si>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</si>
  <si>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</si>
  <si>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</si>
  <si>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</si>
  <si>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</si>
  <si>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</si>
  <si>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</si>
  <si>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</si>
  <si>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</si>
  <si>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</si>
  <si>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</si>
  <si>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</si>
  <si>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</si>
  <si>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</si>
  <si>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</si>
  <si>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</si>
  <si>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</si>
  <si>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</si>
  <si>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</si>
  <si>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</si>
  <si>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</si>
  <si>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</si>
  <si>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</si>
  <si>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</si>
  <si>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</si>
  <si>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</si>
  <si>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</si>
  <si>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</si>
  <si>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</si>
  <si>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</si>
  <si>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</si>
  <si>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</si>
  <si>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</si>
  <si>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</si>
  <si>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</si>
  <si>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</si>
  <si>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</si>
  <si>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</si>
  <si>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</si>
  <si>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</si>
  <si>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</si>
  <si>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</si>
  <si>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</si>
  <si>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</si>
  <si>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</si>
  <si>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</si>
  <si>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</si>
  <si>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</si>
  <si>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</si>
  <si>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</si>
  <si>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</si>
  <si>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</si>
  <si>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</si>
  <si>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</si>
  <si>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</si>
  <si>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</si>
  <si>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</si>
  <si>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</si>
  <si>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</si>
  <si>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</si>
  <si>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</si>
  <si>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</si>
  <si>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</si>
  <si>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</si>
  <si>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</si>
  <si>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</si>
  <si>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</si>
  <si>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</si>
  <si>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</si>
  <si>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</si>
  <si>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</si>
  <si>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</si>
  <si>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</si>
  <si>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</si>
  <si>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</si>
  <si>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</si>
  <si>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</si>
  <si>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</si>
  <si>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</si>
  <si>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</si>
  <si>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</si>
  <si>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</si>
  <si>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</si>
  <si>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</si>
  <si>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</si>
  <si>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</si>
  <si>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</si>
  <si>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</si>
  <si>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</si>
  <si>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</si>
  <si>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</si>
  <si>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</si>
  <si>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</si>
  <si>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</si>
  <si>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</si>
  <si>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</si>
  <si>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</si>
  <si>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</si>
  <si>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</si>
  <si>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</si>
  <si>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</si>
  <si>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</si>
  <si>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</si>
  <si>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</si>
  <si>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</si>
  <si>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</si>
  <si>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</si>
  <si>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</si>
  <si>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</si>
  <si>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</si>
  <si>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</si>
  <si>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</si>
  <si>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</si>
  <si>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</si>
  <si>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</si>
  <si>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</si>
  <si>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</si>
  <si>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</si>
  <si>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</si>
  <si>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</si>
  <si>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</si>
  <si>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</si>
  <si>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</si>
  <si>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</si>
  <si>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</si>
  <si>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</si>
  <si>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</si>
  <si>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</si>
  <si>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</si>
  <si>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</si>
  <si>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</si>
  <si>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</si>
  <si>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</si>
  <si>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</si>
  <si>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</si>
  <si>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</si>
  <si>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</si>
  <si>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</si>
  <si>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</si>
  <si>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</si>
  <si>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</si>
  <si>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</si>
  <si>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</si>
  <si>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</si>
  <si>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</si>
  <si>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</si>
  <si>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</si>
  <si>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</si>
  <si>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</si>
  <si>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</si>
  <si>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</si>
  <si>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</si>
  <si>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</si>
  <si>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</si>
  <si>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</si>
  <si>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</si>
  <si>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</si>
  <si>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</si>
  <si>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</si>
  <si>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</si>
  <si>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</si>
  <si>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</si>
  <si>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</si>
  <si>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</si>
  <si>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</si>
  <si>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</si>
  <si>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</si>
  <si>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</si>
  <si>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</si>
  <si>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</si>
  <si>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</si>
  <si>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</si>
  <si>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</si>
  <si>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</si>
  <si>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</si>
  <si>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</si>
  <si>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</si>
  <si>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</si>
  <si>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</si>
  <si>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</si>
  <si>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</si>
  <si>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</si>
  <si>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</si>
  <si>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</si>
  <si>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</si>
  <si>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</si>
  <si>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</si>
  <si>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</si>
  <si>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</si>
  <si>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</si>
  <si>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</si>
  <si>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</si>
  <si>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</si>
  <si>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</si>
  <si>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</si>
  <si>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</si>
  <si>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</si>
  <si>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</si>
  <si>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</si>
  <si>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</si>
  <si>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</si>
  <si>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</si>
  <si>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</si>
  <si>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</si>
  <si>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</si>
  <si>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</si>
  <si>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</si>
  <si>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</si>
  <si>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</si>
  <si>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</si>
  <si>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</si>
  <si>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</si>
  <si>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</si>
  <si>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</si>
  <si>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</si>
  <si>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</si>
  <si>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</si>
  <si>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</si>
  <si>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</si>
  <si>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</si>
  <si>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</si>
  <si>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</si>
  <si>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</si>
  <si>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</si>
  <si>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</si>
  <si>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</si>
  <si>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</si>
  <si>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</si>
  <si>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</si>
  <si>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</si>
  <si>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</si>
  <si>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</si>
  <si>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</si>
  <si>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</si>
  <si>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</si>
  <si>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</si>
  <si>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</si>
  <si>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</si>
  <si>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</si>
  <si>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</si>
  <si>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</si>
  <si>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</si>
  <si>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</si>
  <si>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</si>
  <si>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</si>
  <si>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</si>
  <si>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</si>
  <si>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</si>
  <si>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</si>
  <si>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</si>
  <si>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</si>
  <si>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</si>
  <si>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</si>
  <si>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</si>
  <si>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</si>
  <si>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</si>
  <si>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</si>
  <si>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</si>
  <si>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</si>
  <si>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</si>
  <si>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</si>
  <si>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</si>
  <si>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</si>
  <si>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</si>
  <si>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</si>
  <si>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</si>
  <si>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</si>
  <si>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</si>
  <si>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</si>
  <si>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</si>
  <si>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</si>
  <si>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</si>
  <si>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</si>
  <si>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</si>
  <si>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</si>
  <si>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</si>
  <si>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</si>
  <si>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</si>
  <si>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</si>
  <si>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</si>
  <si>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</si>
  <si>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</si>
  <si>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</si>
  <si>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</si>
  <si>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</si>
  <si>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</si>
  <si>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</si>
  <si>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</si>
  <si>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</si>
  <si>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</si>
  <si>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</si>
  <si>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</si>
  <si>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</si>
  <si>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</si>
  <si>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</si>
  <si>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</si>
  <si>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</si>
  <si>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</si>
  <si>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</si>
  <si>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</si>
  <si>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</si>
  <si>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</si>
  <si>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</si>
  <si>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</si>
  <si>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</si>
  <si>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</si>
  <si>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</si>
  <si>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</si>
  <si>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</si>
  <si>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</si>
  <si>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</si>
  <si>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</si>
  <si>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</si>
  <si>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</si>
  <si>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</si>
  <si>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</si>
  <si>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</si>
  <si>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</si>
  <si>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</si>
  <si>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</si>
  <si>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</si>
  <si>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</si>
  <si>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</si>
  <si>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</si>
  <si>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</si>
  <si>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</si>
  <si>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</si>
  <si>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</si>
  <si>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</si>
  <si>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</si>
  <si>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</si>
  <si>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</si>
  <si>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</si>
  <si>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</si>
  <si>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</si>
  <si>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</si>
  <si>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</si>
  <si>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</si>
  <si>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</si>
  <si>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</si>
  <si>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</si>
  <si>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</si>
  <si>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</si>
  <si>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</si>
  <si>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</si>
  <si>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</si>
  <si>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</si>
  <si>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</si>
  <si>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</si>
  <si>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</si>
  <si>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</si>
  <si>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</si>
  <si>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</si>
  <si>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</si>
  <si>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</si>
  <si>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</si>
  <si>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</si>
  <si>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</si>
  <si>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</si>
  <si>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</si>
  <si>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</si>
  <si>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</si>
  <si>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</si>
  <si>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</si>
  <si>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</si>
  <si>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</si>
  <si>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</si>
  <si>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</si>
  <si>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</si>
  <si>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</si>
  <si>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</si>
  <si>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</si>
  <si>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</si>
  <si>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</si>
  <si>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</si>
  <si>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</si>
  <si>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</si>
  <si>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</si>
  <si>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</si>
  <si>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</si>
  <si>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</si>
  <si>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</si>
  <si>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</si>
  <si>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</si>
  <si>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</si>
  <si>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</si>
  <si>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</si>
  <si>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</si>
  <si>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</si>
  <si>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</si>
  <si>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</si>
  <si>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</si>
  <si>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</si>
  <si>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</si>
  <si>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</si>
  <si>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</si>
  <si>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</si>
  <si>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</si>
  <si>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</si>
  <si>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</si>
  <si>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</si>
  <si>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</si>
  <si>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</si>
  <si>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</si>
  <si>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</si>
  <si>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</si>
  <si>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</si>
  <si>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</si>
  <si>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</si>
  <si>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</si>
  <si>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</si>
  <si>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</si>
  <si>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</si>
  <si>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</si>
  <si>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</si>
  <si>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</si>
  <si>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</si>
  <si>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</si>
  <si>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</si>
  <si>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</si>
  <si>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</si>
  <si>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</si>
  <si>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</si>
  <si>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</si>
  <si>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</si>
  <si>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</si>
  <si>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</si>
  <si>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</si>
  <si>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</si>
  <si>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</si>
  <si>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</si>
  <si>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</si>
  <si>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</si>
  <si>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</si>
  <si>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</si>
  <si>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</si>
  <si>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</si>
  <si>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</si>
  <si>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</si>
  <si>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</si>
  <si>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</si>
  <si>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</si>
  <si>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</si>
  <si>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</si>
  <si>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</si>
  <si>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</si>
  <si>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</si>
  <si>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</si>
  <si>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</si>
  <si>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</si>
  <si>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</si>
  <si>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</si>
  <si>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</si>
  <si>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</si>
  <si>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</si>
  <si>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</si>
  <si>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</si>
  <si>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</si>
  <si>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</si>
  <si>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</si>
  <si>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</si>
  <si>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</si>
  <si>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</si>
  <si>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</si>
  <si>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</si>
  <si>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</si>
  <si>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</si>
  <si>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</si>
  <si>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</si>
  <si>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</si>
  <si>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</si>
  <si>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</si>
  <si>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</si>
  <si>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</si>
  <si>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</si>
  <si>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</si>
  <si>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</si>
  <si>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</si>
  <si>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</si>
  <si>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</si>
  <si>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</si>
  <si>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</si>
  <si>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</si>
  <si>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</si>
  <si>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</si>
  <si>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</si>
  <si>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</si>
  <si>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</si>
  <si>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</si>
  <si>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</si>
  <si>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</si>
  <si>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</si>
  <si>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</si>
  <si>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</si>
  <si>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</si>
  <si>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</si>
  <si>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</si>
  <si>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</si>
  <si>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</si>
  <si>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</si>
  <si>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</si>
  <si>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</si>
  <si>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</si>
  <si>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</si>
  <si>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</si>
  <si>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</si>
  <si>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</si>
  <si>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</si>
  <si>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</si>
  <si>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</si>
  <si>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</si>
  <si>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</si>
  <si>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</si>
  <si>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</si>
  <si>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</si>
  <si>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</si>
  <si>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</si>
  <si>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</si>
  <si>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</si>
  <si>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</si>
  <si>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</si>
  <si>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</si>
  <si>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</si>
  <si>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</si>
  <si>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</si>
  <si>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</si>
  <si>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</si>
  <si>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</si>
  <si>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</si>
  <si>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</si>
  <si>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</si>
  <si>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</si>
  <si>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</si>
  <si>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</si>
  <si>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</si>
  <si>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</si>
  <si>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</si>
  <si>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</si>
  <si>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</si>
  <si>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</si>
  <si>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</si>
  <si>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</si>
  <si>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</si>
  <si>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</si>
  <si>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</si>
  <si>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</si>
  <si>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</si>
  <si>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</si>
  <si>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</si>
  <si>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</si>
  <si>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</si>
  <si>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</si>
  <si>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</si>
  <si>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</si>
  <si>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</si>
  <si>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</si>
  <si>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</si>
  <si>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</si>
  <si>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</si>
  <si>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</si>
  <si>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</si>
  <si>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</si>
  <si>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</si>
  <si>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</si>
  <si>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</si>
  <si>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</si>
  <si>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</si>
  <si>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</si>
  <si>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</si>
  <si>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</si>
  <si>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</si>
  <si>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</si>
  <si>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</si>
  <si>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</si>
  <si>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</si>
  <si>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</si>
  <si>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</si>
  <si>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</si>
  <si>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</si>
  <si>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</si>
  <si>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</si>
  <si>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</si>
  <si>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</si>
  <si>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</si>
  <si>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</si>
  <si>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</si>
  <si>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</si>
  <si>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</si>
  <si>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</si>
  <si>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</si>
  <si>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</si>
  <si>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</si>
  <si>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</si>
  <si>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</si>
  <si>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</si>
  <si>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</si>
  <si>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</si>
  <si>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</si>
  <si>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</si>
  <si>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</si>
  <si>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</si>
  <si>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</si>
  <si>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</si>
  <si>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</si>
  <si>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</si>
  <si>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</si>
  <si>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</si>
  <si>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</si>
  <si>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</si>
  <si>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</si>
  <si>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</si>
  <si>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</si>
  <si>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</si>
  <si>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</si>
  <si>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</si>
  <si>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</si>
  <si>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</si>
  <si>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</si>
  <si>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</si>
  <si>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</si>
  <si>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</si>
  <si>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</si>
  <si>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</si>
  <si>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</si>
  <si>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</si>
  <si>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</si>
  <si>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</si>
  <si>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</si>
  <si>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</si>
  <si>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</si>
  <si>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</si>
  <si>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</si>
  <si>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</si>
  <si>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</si>
  <si>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</si>
  <si>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</si>
  <si>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</si>
  <si>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</si>
  <si>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</si>
  <si>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</si>
  <si>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</si>
  <si>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</si>
  <si>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</si>
  <si>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</si>
  <si>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</si>
  <si>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</si>
  <si>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</si>
  <si>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</si>
  <si>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</si>
  <si>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</si>
  <si>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</si>
  <si>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</si>
  <si>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</si>
  <si>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</si>
  <si>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</si>
  <si>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</si>
  <si>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</si>
  <si>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</si>
  <si>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</si>
  <si>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</si>
  <si>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</si>
  <si>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</si>
  <si>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</si>
  <si>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</si>
  <si>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</si>
  <si>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</si>
  <si>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</si>
  <si>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</si>
  <si>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</si>
  <si>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</si>
  <si>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</si>
  <si>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</si>
  <si>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</si>
  <si>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</si>
  <si>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</si>
  <si>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</si>
  <si>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</si>
  <si>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</si>
  <si>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</si>
  <si>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</si>
  <si>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</si>
  <si>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</si>
  <si>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</si>
  <si>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</si>
  <si>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</si>
  <si>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</si>
  <si>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</si>
  <si>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</si>
  <si>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</si>
  <si>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</si>
  <si>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</si>
  <si>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</si>
  <si>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</si>
  <si>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</si>
  <si>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</si>
  <si>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</si>
  <si>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</si>
  <si>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</si>
  <si>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</si>
  <si>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</si>
  <si>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</si>
  <si>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</si>
  <si>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</si>
  <si>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</si>
  <si>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</si>
  <si>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</si>
  <si>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</si>
  <si>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</si>
  <si>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</si>
  <si>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</si>
  <si>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</si>
  <si>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</si>
  <si>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</si>
  <si>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</si>
  <si>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</si>
  <si>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</si>
  <si>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</si>
  <si>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</si>
  <si>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</si>
  <si>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</si>
  <si>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</si>
  <si>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</si>
  <si>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</si>
  <si>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</si>
  <si>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</si>
  <si>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</si>
  <si>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</si>
  <si>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</si>
  <si>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</si>
  <si>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</si>
  <si>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</si>
  <si>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</si>
  <si>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</si>
  <si>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</si>
  <si>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</si>
  <si>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</si>
  <si>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</si>
  <si>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</si>
  <si>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</si>
  <si>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</si>
  <si>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</si>
  <si>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</si>
  <si>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</si>
  <si>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</si>
  <si>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</si>
  <si>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</si>
  <si>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</si>
  <si>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</si>
  <si>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</si>
  <si>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</si>
  <si>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</si>
  <si>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</si>
  <si>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</si>
  <si>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</si>
  <si>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</si>
  <si>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</si>
  <si>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</si>
  <si>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</si>
  <si>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</si>
  <si>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</si>
  <si>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</si>
  <si>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</si>
  <si>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</si>
  <si>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</si>
  <si>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</si>
  <si>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</si>
  <si>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</si>
  <si>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</si>
  <si>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</si>
  <si>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</si>
  <si>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</si>
  <si>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</si>
  <si>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</si>
  <si>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</si>
  <si>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</si>
  <si>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</si>
  <si>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</si>
  <si>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</si>
  <si>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</si>
  <si>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</si>
  <si>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</si>
  <si>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</si>
  <si>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</si>
  <si>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</si>
  <si>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</si>
  <si>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</si>
  <si>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</si>
  <si>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</si>
  <si>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</si>
  <si>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</si>
  <si>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</si>
  <si>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</si>
  <si>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</si>
  <si>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</si>
  <si>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</si>
  <si>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</si>
  <si>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</si>
  <si>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</si>
  <si>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</si>
  <si>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</si>
  <si>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</si>
  <si>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</si>
  <si>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</si>
  <si>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</si>
  <si>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</si>
  <si>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</si>
  <si>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</si>
  <si>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</si>
  <si>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</si>
  <si>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</si>
  <si>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</si>
  <si>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</si>
  <si>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</si>
  <si>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</si>
  <si>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</si>
  <si>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</si>
  <si>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</si>
  <si>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</si>
  <si>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</si>
  <si>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</si>
  <si>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</si>
  <si>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</si>
  <si>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</si>
  <si>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</si>
  <si>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</si>
  <si>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</si>
  <si>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</si>
  <si>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</si>
  <si>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</si>
  <si>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</si>
  <si>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</si>
  <si>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</si>
  <si>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</si>
  <si>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</si>
  <si>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</si>
  <si>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</si>
  <si>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</si>
  <si>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</si>
  <si>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</si>
  <si>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</si>
  <si>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</si>
  <si>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</si>
  <si>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</si>
  <si>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</si>
  <si>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</si>
  <si>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</si>
  <si>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</si>
  <si>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</si>
  <si>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</si>
  <si>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</si>
  <si>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</si>
  <si>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</si>
  <si>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</si>
  <si>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</si>
  <si>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</si>
  <si>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</si>
  <si>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</si>
  <si>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</si>
  <si>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</si>
  <si>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</si>
  <si>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</si>
  <si>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</si>
  <si>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</si>
  <si>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</si>
  <si>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</si>
  <si>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</si>
  <si>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</si>
  <si>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</si>
  <si>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</si>
  <si>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</si>
  <si>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</si>
  <si>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</si>
  <si>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</si>
  <si>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</si>
  <si>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</si>
  <si>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</si>
  <si>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</si>
  <si>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</si>
  <si>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</si>
  <si>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</si>
  <si>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</si>
  <si>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</si>
  <si>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</si>
  <si>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</si>
  <si>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</si>
  <si>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</si>
  <si>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</si>
  <si>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</si>
  <si>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</si>
  <si>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</si>
  <si>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</si>
  <si>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</si>
  <si>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</si>
  <si>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</si>
  <si>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</si>
  <si>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</si>
  <si>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</si>
  <si>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</si>
  <si>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</si>
  <si>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</si>
  <si>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</si>
  <si>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</si>
  <si>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</si>
  <si>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</si>
  <si>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</si>
  <si>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</si>
  <si>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</si>
  <si>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</si>
  <si>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</si>
  <si>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</si>
  <si>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</si>
  <si>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</si>
  <si>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</si>
  <si>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</si>
  <si>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</si>
  <si>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</si>
  <si>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</si>
  <si>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</si>
  <si>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</si>
  <si>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</si>
  <si>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</si>
  <si>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</si>
  <si>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</si>
  <si>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</si>
  <si>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</si>
  <si>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</si>
  <si>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</si>
  <si>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</si>
  <si>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</si>
  <si>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</si>
  <si>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</si>
  <si>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</si>
  <si>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</si>
  <si>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</si>
  <si>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</si>
  <si>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</si>
  <si>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</si>
  <si>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</si>
  <si>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</si>
  <si>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</si>
  <si>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</si>
  <si>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</si>
  <si>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</si>
  <si>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</si>
  <si>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</si>
  <si>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</si>
  <si>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</si>
  <si>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</si>
  <si>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</si>
  <si>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</si>
  <si>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</si>
  <si>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</si>
  <si>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</si>
  <si>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</si>
  <si>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</si>
  <si>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</si>
  <si>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</si>
  <si>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</si>
  <si>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</si>
  <si>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</si>
  <si>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</si>
  <si>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</si>
  <si>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</si>
  <si>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</si>
  <si>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</si>
  <si>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</si>
  <si>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</si>
  <si>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</si>
  <si>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</si>
  <si>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</si>
  <si>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</si>
  <si>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</si>
  <si>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</si>
  <si>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</si>
  <si>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</si>
  <si>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</si>
  <si>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</si>
  <si>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</si>
  <si>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</si>
  <si>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</si>
  <si>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</si>
  <si>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</si>
  <si>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</si>
  <si>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</si>
  <si>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</si>
  <si>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</si>
  <si>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</si>
  <si>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</si>
  <si>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</si>
  <si>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</si>
  <si>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</si>
  <si>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</si>
  <si>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</si>
  <si>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</si>
  <si>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</si>
  <si>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</si>
  <si>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</si>
  <si>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</si>
  <si>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</si>
  <si>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</si>
  <si>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</si>
  <si>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</si>
  <si>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</si>
  <si>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</si>
  <si>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</si>
  <si>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</si>
  <si>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</si>
  <si>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</si>
  <si>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</si>
  <si>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</si>
  <si>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</si>
  <si>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</si>
  <si>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</si>
  <si>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</si>
  <si>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</si>
  <si>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</si>
  <si>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</si>
  <si>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</si>
  <si>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</si>
  <si>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</si>
  <si>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</si>
  <si>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</si>
  <si>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</si>
  <si>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</si>
  <si>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</si>
  <si>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</si>
  <si>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</si>
  <si>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</si>
  <si>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</si>
  <si>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</si>
  <si>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</si>
  <si>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</si>
  <si>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</si>
  <si>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</si>
  <si>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</si>
  <si>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</si>
  <si>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</si>
  <si>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</si>
  <si>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</si>
  <si>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</si>
  <si>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</si>
  <si>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</si>
  <si>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</si>
  <si>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</si>
  <si>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</si>
  <si>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</si>
  <si>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</si>
  <si>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</si>
  <si>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</si>
  <si>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</si>
  <si>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</si>
  <si>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</si>
  <si>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</si>
  <si>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</si>
  <si>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</si>
  <si>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</si>
  <si>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</si>
  <si>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</si>
  <si>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</si>
  <si>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</si>
  <si>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</si>
  <si>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</si>
  <si>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</si>
  <si>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</si>
  <si>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</si>
  <si>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</si>
  <si>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</si>
  <si>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</si>
  <si>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</si>
  <si>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</si>
  <si>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</si>
  <si>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</si>
  <si>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</si>
  <si>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</si>
  <si>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</si>
  <si>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</si>
  <si>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</si>
  <si>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</si>
  <si>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</si>
  <si>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</si>
  <si>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</si>
  <si>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</si>
  <si>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</si>
  <si>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</si>
  <si>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</si>
  <si>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</si>
  <si>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</si>
  <si>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</si>
  <si>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</si>
  <si>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</si>
  <si>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</si>
  <si>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</si>
  <si>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</si>
  <si>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</si>
  <si>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</si>
  <si>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</si>
  <si>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</si>
  <si>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</si>
  <si>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</si>
  <si>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</si>
  <si>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</si>
  <si>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</si>
  <si>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</si>
  <si>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</si>
  <si>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</si>
  <si>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</si>
  <si>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</si>
  <si>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</si>
  <si>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</si>
  <si>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</si>
  <si>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</si>
  <si>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</si>
  <si>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</si>
  <si>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</si>
  <si>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</si>
  <si>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</si>
  <si>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</si>
  <si>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</si>
  <si>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</si>
  <si>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</si>
  <si>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</si>
  <si>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</si>
  <si>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</si>
  <si>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</si>
  <si>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</si>
  <si>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</si>
  <si>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</si>
  <si>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</si>
  <si>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</si>
  <si>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</si>
  <si>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</si>
  <si>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</si>
  <si>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</si>
  <si>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</si>
  <si>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</si>
  <si>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</si>
  <si>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</si>
  <si>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</si>
  <si>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</si>
  <si>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</si>
  <si>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</si>
  <si>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</si>
  <si>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</si>
  <si>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</si>
  <si>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</si>
  <si>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</si>
  <si>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</si>
  <si>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</si>
  <si>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</si>
  <si>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</si>
  <si>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</si>
  <si>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</si>
  <si>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</si>
  <si>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</si>
  <si>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</si>
  <si>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</si>
  <si>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</si>
  <si>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</si>
  <si>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</si>
  <si>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</si>
  <si>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</si>
  <si>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</si>
  <si>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</si>
  <si>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</si>
  <si>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</si>
  <si>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</si>
  <si>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</si>
  <si>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</si>
  <si>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</si>
  <si>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</si>
  <si>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</si>
  <si>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</si>
  <si>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</si>
  <si>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</si>
  <si>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</si>
  <si>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</si>
  <si>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</si>
  <si>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</si>
  <si>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</si>
  <si>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</si>
  <si>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</si>
  <si>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</si>
  <si>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</si>
  <si>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</si>
  <si>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</si>
  <si>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</si>
  <si>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</si>
  <si>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</si>
  <si>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</si>
  <si>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</si>
  <si>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</si>
  <si>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</si>
  <si>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</si>
  <si>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</si>
  <si>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</si>
  <si>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</si>
  <si>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</si>
  <si>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</si>
  <si>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</si>
  <si>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</si>
  <si>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</si>
  <si>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</si>
  <si>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</si>
  <si>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</si>
  <si>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</si>
  <si>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</si>
  <si>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</si>
  <si>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</si>
  <si>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</si>
  <si>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</si>
  <si>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</si>
  <si>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</si>
  <si>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</si>
  <si>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</si>
  <si>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</si>
  <si>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</si>
  <si>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</si>
  <si>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</si>
  <si>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</si>
  <si>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</si>
  <si>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</si>
  <si>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</si>
  <si>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</si>
  <si>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</si>
  <si>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</si>
  <si>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</si>
  <si>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</si>
  <si>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</si>
  <si>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</si>
  <si>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</si>
  <si>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</si>
  <si>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</si>
  <si>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</si>
  <si>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</si>
  <si>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</si>
  <si>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</si>
  <si>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</si>
  <si>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</si>
  <si>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</si>
  <si>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</si>
  <si>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</si>
  <si>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</si>
  <si>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</si>
  <si>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</si>
  <si>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</si>
  <si>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</si>
  <si>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</si>
  <si>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</si>
  <si>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</si>
  <si>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</si>
  <si>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</si>
  <si>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</si>
  <si>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</si>
  <si>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</si>
  <si>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</si>
  <si>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</si>
  <si>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</si>
  <si>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</si>
  <si>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</si>
  <si>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</si>
  <si>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</si>
  <si>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</si>
  <si>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</si>
  <si>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</si>
  <si>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</si>
  <si>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</si>
  <si>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</si>
  <si>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</si>
  <si>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</si>
  <si>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</si>
  <si>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</si>
  <si>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</si>
  <si>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</si>
  <si>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</si>
  <si>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</si>
  <si>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</si>
  <si>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</si>
  <si>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</si>
  <si>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</si>
  <si>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</si>
  <si>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</si>
  <si>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</si>
  <si>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</si>
  <si>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</si>
  <si>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</si>
  <si>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</si>
  <si>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</si>
  <si>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</si>
  <si>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</si>
  <si>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</si>
  <si>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</si>
  <si>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</si>
  <si>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</si>
  <si>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</si>
  <si>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</si>
  <si>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</si>
  <si>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</si>
  <si>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</si>
  <si>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</si>
  <si>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</si>
  <si>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</si>
  <si>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</si>
  <si>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</si>
  <si>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</si>
  <si>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</si>
  <si>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</si>
  <si>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</si>
  <si>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</si>
  <si>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</si>
  <si>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</si>
  <si>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</si>
  <si>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</si>
  <si>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</si>
  <si>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</si>
  <si>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</si>
  <si>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</si>
  <si>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</si>
  <si>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</si>
  <si>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</si>
  <si>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</si>
  <si>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</si>
  <si>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</si>
  <si>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</si>
  <si>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</si>
  <si>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</si>
  <si>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</si>
  <si>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</si>
  <si>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</si>
  <si>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</si>
  <si>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</si>
  <si>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</si>
  <si>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</si>
  <si>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</si>
  <si>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</si>
  <si>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</si>
  <si>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</si>
  <si>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</si>
  <si>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</si>
  <si>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</si>
  <si>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</si>
  <si>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</si>
  <si>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</si>
  <si>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</si>
  <si>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</si>
  <si>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</si>
  <si>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</si>
  <si>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</si>
  <si>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</si>
  <si>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</si>
  <si>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</si>
  <si>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</si>
  <si>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</si>
  <si>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</si>
  <si>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</si>
  <si>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</si>
  <si>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</si>
  <si>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</si>
  <si>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</si>
  <si>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</si>
  <si>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</si>
  <si>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</si>
  <si>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</si>
  <si>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</si>
  <si>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</si>
  <si>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</si>
  <si>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</si>
  <si>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</si>
  <si>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</si>
  <si>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</si>
  <si>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</si>
  <si>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</si>
  <si>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</si>
  <si>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</si>
  <si>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</si>
  <si>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</si>
  <si>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</si>
  <si>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</si>
  <si>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</si>
  <si>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</si>
  <si>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</si>
  <si>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</si>
  <si>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</si>
  <si>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</si>
  <si>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</si>
  <si>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</si>
  <si>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</si>
  <si>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</si>
  <si>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</si>
  <si>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</si>
  <si>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</si>
  <si>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</si>
  <si>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</si>
  <si>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</si>
  <si>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</si>
  <si>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</si>
  <si>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</si>
  <si>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</si>
  <si>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</si>
  <si>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</si>
  <si>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</si>
  <si>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</si>
  <si>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</si>
  <si>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</si>
  <si>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</si>
  <si>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</si>
  <si>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</si>
  <si>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</si>
  <si>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</si>
  <si>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</si>
  <si>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</si>
  <si>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</si>
  <si>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</si>
  <si>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</si>
  <si>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</si>
  <si>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</si>
  <si>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</si>
  <si>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</si>
  <si>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</si>
  <si>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</si>
  <si>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</si>
  <si>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</si>
  <si>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</si>
  <si>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</si>
  <si>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</si>
  <si>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</si>
  <si>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</si>
  <si>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</si>
  <si>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</si>
  <si>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</si>
  <si>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</si>
  <si>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</si>
  <si>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</si>
  <si>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</si>
  <si>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</si>
  <si>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</si>
  <si>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</si>
  <si>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</si>
  <si>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</si>
  <si>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</si>
  <si>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</si>
  <si>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</si>
  <si>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</si>
  <si>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</si>
  <si>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</si>
  <si>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</si>
  <si>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</si>
  <si>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</si>
  <si>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</si>
  <si>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</si>
  <si>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</si>
  <si>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</si>
  <si>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</si>
  <si>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</si>
  <si>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</si>
  <si>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</si>
  <si>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</si>
  <si>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</si>
  <si>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</si>
  <si>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</si>
  <si>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</si>
  <si>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</si>
  <si>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</si>
  <si>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</si>
  <si>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</si>
  <si>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</si>
  <si>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</si>
  <si>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</si>
  <si>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</si>
  <si>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</si>
  <si>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</si>
  <si>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</si>
  <si>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</si>
  <si>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</si>
  <si>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</si>
  <si>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</si>
  <si>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</si>
  <si>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</si>
  <si>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</si>
  <si>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</si>
  <si>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</si>
  <si>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</si>
  <si>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</si>
  <si>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</si>
  <si>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</si>
  <si>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</si>
  <si>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</si>
  <si>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</si>
  <si>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</si>
  <si>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</si>
  <si>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</si>
  <si>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</si>
  <si>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</si>
  <si>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</si>
  <si>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</si>
  <si>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</si>
  <si>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</si>
  <si>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</si>
  <si>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</si>
  <si>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</si>
  <si>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</si>
  <si>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</si>
  <si>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</si>
  <si>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</si>
  <si>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</si>
  <si>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</si>
  <si>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</si>
  <si>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</si>
  <si>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</si>
  <si>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</si>
  <si>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</si>
  <si>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</si>
  <si>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</si>
  <si>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</si>
  <si>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</si>
  <si>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</si>
  <si>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</si>
  <si>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</si>
  <si>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</si>
  <si>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</si>
  <si>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</si>
  <si>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</si>
  <si>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</si>
  <si>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</si>
  <si>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</si>
  <si>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</si>
  <si>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</si>
  <si>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</si>
  <si>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</si>
  <si>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</si>
  <si>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</si>
  <si>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</si>
  <si>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</si>
  <si>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</si>
  <si>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</si>
  <si>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</si>
  <si>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</si>
  <si>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</si>
  <si>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</si>
  <si>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</si>
  <si>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</si>
  <si>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</si>
  <si>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</si>
  <si>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</si>
  <si>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</si>
  <si>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</si>
  <si>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</si>
  <si>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</si>
  <si>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</si>
  <si>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</si>
  <si>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</si>
  <si>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</si>
  <si>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</si>
  <si>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</si>
  <si>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</si>
  <si>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</si>
  <si>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</si>
  <si>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</si>
  <si>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</si>
  <si>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</si>
  <si>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</si>
  <si>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</si>
  <si>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</si>
  <si>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</si>
  <si>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</si>
  <si>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</si>
  <si>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</si>
  <si>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</si>
  <si>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</si>
  <si>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</si>
  <si>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</si>
  <si>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</si>
  <si>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</si>
  <si>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</si>
  <si>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</si>
  <si>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</si>
  <si>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</si>
  <si>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</si>
  <si>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</si>
  <si>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</si>
  <si>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</si>
  <si>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</si>
  <si>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</si>
  <si>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</si>
  <si>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</si>
  <si>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</si>
  <si>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</si>
  <si>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</si>
  <si>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</si>
  <si>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</si>
  <si>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</si>
  <si>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</si>
  <si>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</si>
  <si>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</si>
  <si>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</si>
  <si>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</si>
  <si>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</si>
  <si>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</si>
  <si>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</si>
  <si>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</si>
  <si>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</si>
  <si>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</si>
  <si>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</si>
  <si>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</si>
  <si>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</si>
  <si>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</si>
  <si>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</si>
  <si>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</si>
  <si>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</si>
  <si>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</si>
  <si>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</si>
  <si>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</si>
  <si>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</si>
  <si>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</si>
  <si>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</si>
  <si>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</si>
  <si>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</si>
  <si>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</si>
  <si>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</si>
  <si>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</si>
  <si>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</si>
  <si>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</si>
  <si>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</si>
  <si>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</si>
  <si>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</si>
  <si>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</si>
  <si>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</si>
  <si>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</si>
  <si>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</si>
  <si>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</si>
  <si>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</si>
  <si>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</si>
  <si>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</si>
  <si>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</si>
  <si>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</si>
  <si>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</si>
  <si>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</si>
  <si>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</si>
  <si>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</si>
  <si>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</si>
  <si>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</si>
  <si>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</si>
  <si>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</si>
  <si>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</si>
  <si>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</si>
  <si>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</si>
  <si>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</si>
  <si>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</si>
  <si>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</si>
  <si>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</si>
  <si>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</si>
  <si>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</si>
  <si>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</si>
  <si>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</si>
  <si>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</si>
  <si>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</si>
  <si>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</si>
  <si>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</si>
  <si>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</si>
  <si>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</si>
  <si>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</si>
  <si>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</si>
  <si>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</si>
  <si>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</si>
  <si>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</si>
  <si>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</si>
  <si>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</si>
  <si>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</si>
  <si>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</si>
  <si>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</si>
  <si>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</si>
  <si>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</si>
  <si>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</si>
  <si>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</si>
  <si>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</si>
  <si>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</si>
  <si>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</si>
  <si>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</si>
  <si>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</si>
  <si>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</si>
  <si>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</si>
  <si>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</si>
  <si>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</si>
  <si>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</si>
  <si>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</si>
  <si>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</si>
  <si>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</si>
  <si>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</si>
  <si>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</si>
  <si>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</si>
  <si>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</si>
  <si>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</si>
  <si>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</si>
  <si>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</si>
  <si>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</si>
  <si>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</si>
  <si>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</si>
  <si>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</si>
  <si>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</si>
  <si>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</si>
  <si>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</si>
  <si>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</si>
  <si>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</si>
  <si>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</si>
  <si>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</si>
  <si>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</si>
  <si>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</si>
  <si>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</si>
  <si>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</si>
  <si>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</si>
  <si>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</si>
  <si>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</si>
  <si>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</si>
  <si>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</si>
  <si>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</si>
  <si>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</si>
  <si>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</si>
  <si>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</si>
  <si>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</si>
  <si>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</si>
  <si>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</si>
  <si>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</si>
  <si>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</si>
  <si>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</si>
  <si>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</si>
  <si>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</si>
  <si>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</si>
  <si>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</si>
  <si>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</si>
  <si>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</si>
  <si>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</si>
  <si>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</si>
  <si>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</si>
  <si>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</si>
  <si>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</si>
  <si>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</si>
  <si>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</si>
  <si>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</si>
  <si>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</si>
  <si>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</si>
  <si>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</si>
  <si>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</si>
  <si>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</si>
  <si>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</si>
  <si>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</si>
  <si>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</si>
  <si>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</si>
  <si>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</si>
  <si>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</si>
  <si>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</si>
  <si>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</si>
  <si>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</si>
  <si>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</si>
  <si>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</si>
  <si>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</si>
  <si>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</si>
  <si>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</si>
  <si>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</si>
  <si>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</si>
  <si>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</si>
  <si>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</si>
  <si>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</si>
  <si>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</si>
  <si>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</si>
  <si>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</si>
  <si>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</si>
  <si>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</si>
  <si>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</si>
  <si>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</si>
  <si>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</si>
  <si>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</si>
  <si>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</si>
  <si>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</si>
  <si>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</si>
  <si>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</si>
  <si>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</si>
  <si>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</si>
  <si>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</si>
  <si>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</si>
  <si>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</si>
  <si>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</si>
  <si>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</si>
  <si>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</si>
  <si>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</si>
  <si>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</si>
  <si>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</si>
  <si>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</si>
  <si>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</si>
  <si>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</si>
  <si>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</si>
  <si>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</si>
  <si>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</si>
  <si>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</si>
  <si>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</si>
  <si>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</si>
  <si>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</si>
  <si>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</si>
  <si>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</si>
  <si>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</si>
  <si>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</si>
  <si>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</si>
  <si>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</si>
  <si>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</si>
  <si>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</si>
  <si>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</si>
  <si>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</si>
  <si>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</si>
  <si>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</si>
  <si>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</si>
  <si>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</si>
  <si>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</si>
  <si>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</si>
  <si>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</si>
  <si>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</si>
  <si>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</si>
  <si>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</si>
  <si>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</si>
  <si>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</si>
  <si>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</si>
  <si>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</si>
  <si>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</si>
  <si>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</si>
  <si>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</si>
  <si>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</si>
  <si>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</si>
  <si>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</si>
  <si>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</si>
  <si>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</si>
  <si>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</si>
  <si>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</si>
  <si>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</si>
  <si>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</si>
  <si>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</si>
  <si>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</si>
  <si>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</si>
  <si>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</si>
  <si>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</si>
  <si>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</si>
  <si>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</si>
  <si>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</si>
  <si>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</si>
  <si>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</si>
  <si>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</si>
  <si>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</si>
  <si>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</si>
  <si>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</si>
  <si>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</si>
  <si>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</si>
  <si>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</si>
  <si>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</si>
  <si>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</si>
  <si>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</si>
  <si>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</si>
  <si>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</si>
  <si>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</si>
  <si>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</si>
  <si>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</si>
  <si>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</si>
  <si>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</si>
  <si>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</si>
  <si>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</si>
  <si>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</si>
  <si>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</si>
  <si>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</si>
  <si>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</si>
  <si>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</si>
  <si>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</si>
  <si>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</si>
  <si>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</si>
  <si>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</si>
  <si>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</si>
  <si>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</si>
  <si>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</si>
  <si>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</si>
  <si>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</si>
  <si>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</si>
  <si>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</si>
  <si>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</si>
  <si>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</si>
  <si>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</si>
  <si>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</si>
  <si>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</si>
  <si>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</si>
  <si>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</si>
  <si>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</si>
  <si>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</si>
  <si>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</si>
  <si>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</si>
  <si>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</si>
  <si>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</si>
  <si>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</si>
  <si>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</si>
  <si>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</si>
  <si>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</si>
  <si>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</si>
  <si>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</si>
  <si>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</si>
  <si>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</si>
  <si>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</si>
  <si>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</si>
  <si>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</si>
  <si>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</si>
  <si>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</si>
  <si>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</si>
  <si>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</si>
  <si>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</si>
  <si>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</si>
  <si>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</si>
  <si>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</si>
  <si>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</si>
  <si>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</si>
  <si>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</si>
  <si>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</si>
  <si>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</si>
  <si>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</si>
  <si>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</si>
  <si>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</si>
  <si>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</si>
  <si>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</si>
  <si>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</si>
  <si>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</si>
  <si>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</si>
  <si>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</si>
  <si>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</si>
  <si>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</si>
  <si>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</si>
  <si>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</si>
  <si>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</si>
  <si>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</si>
  <si>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</si>
  <si>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</si>
  <si>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</si>
  <si>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</si>
  <si>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</si>
  <si>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</si>
  <si>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</si>
  <si>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</si>
  <si>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</si>
  <si>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</si>
  <si>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</si>
  <si>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</si>
  <si>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</si>
  <si>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</si>
  <si>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</si>
  <si>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</si>
  <si>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</si>
  <si>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</si>
  <si>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</si>
  <si>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</si>
  <si>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</si>
  <si>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</si>
  <si>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</si>
  <si>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</si>
  <si>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</si>
  <si>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</si>
  <si>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</si>
  <si>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</si>
  <si>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</si>
  <si>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</si>
  <si>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</si>
  <si>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</si>
  <si>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</si>
  <si>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</si>
  <si>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</si>
  <si>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</si>
  <si>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</si>
  <si>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</si>
  <si>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</si>
  <si>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</si>
  <si>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</si>
  <si>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</si>
  <si>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</si>
  <si>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</si>
  <si>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</si>
  <si>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</si>
  <si>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</si>
  <si>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</si>
  <si>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</si>
  <si>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</si>
  <si>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</si>
  <si>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</si>
  <si>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</si>
  <si>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</si>
  <si>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</si>
  <si>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</si>
  <si>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</si>
  <si>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</si>
  <si>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</si>
  <si>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</si>
  <si>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</si>
  <si>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</si>
  <si>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</si>
  <si>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</si>
  <si>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</si>
  <si>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</si>
  <si>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</si>
  <si>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</si>
  <si>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</si>
  <si>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</si>
  <si>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</si>
  <si>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</si>
  <si>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</si>
  <si>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</si>
  <si>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</si>
  <si>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</si>
  <si>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</si>
  <si>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</si>
  <si>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</si>
  <si>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</si>
  <si>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</si>
  <si>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</si>
  <si>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</si>
  <si>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</si>
  <si>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</si>
  <si>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</si>
  <si>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</si>
  <si>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</si>
  <si>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</si>
  <si>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</si>
  <si>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</si>
  <si>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</si>
  <si>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</si>
  <si>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</si>
  <si>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</si>
  <si>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</si>
  <si>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</si>
  <si>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</si>
  <si>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</si>
  <si>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</si>
  <si>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</si>
  <si>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</si>
  <si>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</si>
  <si>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</si>
  <si>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</si>
  <si>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</si>
  <si>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</si>
  <si>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</si>
  <si>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</si>
  <si>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</si>
  <si>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</si>
  <si>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</si>
  <si>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</si>
  <si>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</si>
  <si>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</si>
  <si>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</si>
  <si>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</si>
  <si>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</si>
  <si>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</si>
  <si>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</si>
  <si>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</si>
  <si>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</si>
  <si>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</si>
  <si>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</si>
  <si>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</si>
  <si>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</si>
  <si>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</si>
  <si>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</si>
  <si>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</si>
  <si>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</si>
  <si>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</si>
  <si>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</si>
  <si>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</si>
  <si>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</si>
  <si>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</si>
  <si>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</si>
  <si>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</si>
  <si>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</si>
  <si>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</si>
  <si>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</si>
  <si>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</si>
  <si>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</si>
  <si>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</si>
  <si>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</si>
  <si>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</si>
  <si>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</si>
  <si>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</si>
  <si>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</si>
  <si>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</si>
  <si>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</si>
  <si>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</si>
  <si>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</si>
  <si>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</si>
  <si>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</si>
  <si>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</si>
  <si>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</si>
  <si>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</si>
  <si>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</si>
  <si>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</si>
  <si>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</si>
  <si>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</si>
  <si>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</si>
  <si>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</si>
  <si>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</si>
  <si>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</si>
  <si>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</si>
  <si>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</si>
  <si>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</si>
  <si>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</si>
  <si>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</si>
  <si>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</si>
  <si>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</si>
  <si>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</si>
  <si>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</si>
  <si>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</si>
  <si>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</si>
  <si>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</si>
  <si>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</si>
  <si>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</si>
  <si>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</si>
  <si>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</si>
  <si>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</si>
  <si>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</si>
  <si>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</si>
  <si>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</si>
  <si>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</si>
  <si>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</si>
  <si>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</si>
  <si>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</si>
  <si>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</si>
  <si>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</si>
  <si>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</si>
  <si>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</si>
  <si>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</si>
  <si>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</si>
  <si>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</si>
  <si>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</si>
  <si>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</si>
  <si>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</si>
  <si>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</si>
  <si>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</si>
  <si>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</si>
  <si>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</si>
  <si>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</si>
  <si>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</si>
  <si>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</si>
  <si>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</si>
  <si>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</si>
  <si>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</si>
  <si>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</si>
  <si>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</si>
  <si>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</si>
  <si>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</si>
  <si>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</si>
  <si>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</si>
  <si>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</si>
  <si>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</si>
  <si>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</si>
  <si>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</si>
  <si>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</si>
  <si>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</si>
  <si>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</si>
  <si>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</si>
  <si>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</si>
  <si>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</si>
  <si>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</si>
  <si>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</si>
  <si>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</si>
  <si>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</si>
  <si>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</si>
  <si>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</si>
  <si>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</si>
  <si>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</si>
  <si>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</si>
  <si>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</si>
  <si>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</si>
  <si>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</si>
  <si>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</si>
  <si>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</si>
  <si>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</si>
  <si>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</si>
  <si>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</si>
  <si>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</si>
  <si>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</si>
  <si>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</si>
  <si>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</si>
  <si>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</si>
  <si>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</si>
  <si>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</si>
  <si>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</si>
  <si>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</si>
  <si>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</si>
  <si>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</si>
  <si>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</si>
  <si>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</si>
  <si>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</si>
  <si>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</si>
  <si>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</si>
  <si>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</si>
  <si>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</si>
  <si>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</si>
  <si>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</si>
  <si>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</si>
  <si>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</si>
  <si>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</si>
  <si>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</si>
  <si>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</si>
  <si>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</si>
  <si>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</si>
  <si>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</si>
  <si>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</si>
  <si>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</si>
  <si>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</si>
  <si>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</si>
  <si>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</si>
  <si>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</si>
  <si>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</si>
  <si>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</si>
  <si>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</si>
  <si>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</si>
  <si>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</si>
  <si>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</si>
  <si>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</si>
  <si>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</si>
  <si>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</si>
  <si>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</si>
  <si>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</si>
  <si>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</si>
  <si>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</si>
  <si>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</si>
  <si>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</si>
  <si>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</si>
  <si>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</si>
  <si>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</si>
  <si>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</si>
  <si>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</si>
  <si>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</si>
  <si>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</si>
  <si>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</si>
  <si>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</si>
  <si>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</si>
  <si>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</si>
  <si>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</si>
  <si>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</si>
  <si>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</si>
  <si>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</si>
  <si>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</si>
  <si>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</si>
  <si>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</si>
  <si>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</si>
  <si>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</si>
  <si>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</si>
  <si>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</si>
  <si>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</si>
  <si>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</si>
  <si>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</si>
  <si>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</si>
  <si>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</si>
  <si>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</si>
  <si>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</si>
  <si>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</si>
  <si>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</si>
  <si>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</si>
  <si>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</si>
  <si>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</si>
  <si>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</si>
  <si>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</si>
  <si>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</si>
  <si>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</si>
  <si>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</si>
  <si>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</si>
  <si>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</si>
  <si>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</si>
  <si>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</si>
  <si>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</si>
  <si>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</si>
  <si>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</si>
  <si>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</si>
  <si>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</si>
  <si>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</si>
  <si>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</si>
  <si>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</si>
  <si>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</si>
  <si>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</si>
  <si>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</si>
  <si>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</si>
  <si>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</si>
  <si>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</si>
  <si>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</si>
  <si>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</si>
  <si>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</si>
  <si>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</si>
  <si>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</si>
  <si>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</si>
  <si>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</si>
  <si>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</si>
  <si>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</si>
  <si>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</si>
  <si>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</si>
  <si>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</si>
  <si>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</si>
  <si>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</si>
  <si>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</si>
  <si>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</si>
  <si>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</si>
  <si>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</si>
  <si>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</si>
  <si>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</si>
  <si>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</si>
  <si>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</si>
  <si>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</si>
  <si>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</si>
  <si>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</si>
  <si>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</si>
  <si>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</si>
  <si>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</si>
  <si>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</si>
  <si>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</si>
  <si>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</si>
  <si>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</si>
  <si>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</si>
  <si>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</si>
  <si>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</si>
  <si>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</si>
  <si>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</si>
  <si>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</si>
  <si>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</si>
  <si>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</si>
  <si>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</si>
  <si>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</si>
  <si>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</si>
  <si>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</si>
  <si>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</si>
  <si>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</si>
  <si>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</si>
  <si>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</si>
  <si>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</si>
  <si>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</si>
  <si>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</si>
  <si>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</si>
  <si>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</si>
  <si>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</si>
  <si>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</si>
  <si>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</si>
  <si>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</si>
  <si>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</si>
  <si>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</si>
  <si>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</si>
  <si>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</si>
  <si>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</si>
  <si>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</si>
  <si>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</si>
  <si>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</si>
  <si>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</si>
  <si>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</si>
  <si>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</si>
  <si>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</si>
  <si>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</si>
  <si>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</si>
  <si>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</si>
  <si>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</si>
  <si>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</si>
  <si>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</si>
  <si>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</si>
  <si>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</si>
  <si>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</si>
  <si>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</si>
  <si>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</si>
  <si>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</si>
  <si>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</si>
  <si>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</si>
  <si>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</si>
  <si>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</si>
  <si>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</si>
  <si>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</si>
  <si>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</si>
  <si>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</si>
  <si>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</si>
  <si>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</si>
  <si>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</si>
  <si>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</si>
  <si>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</si>
  <si>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</si>
  <si>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</si>
  <si>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</si>
  <si>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</si>
  <si>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</si>
  <si>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</si>
  <si>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</si>
  <si>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</si>
  <si>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</si>
  <si>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</si>
  <si>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</si>
  <si>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</si>
  <si>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</si>
  <si>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</si>
  <si>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</si>
  <si>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</si>
  <si>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</si>
  <si>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</si>
  <si>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</si>
  <si>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</si>
  <si>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</si>
  <si>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</si>
  <si>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</si>
  <si>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</si>
  <si>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</si>
  <si>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</si>
  <si>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</si>
  <si>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</si>
  <si>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</si>
  <si>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</si>
  <si>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</si>
  <si>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</si>
  <si>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</si>
  <si>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</si>
  <si>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</si>
  <si>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</si>
  <si>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</si>
  <si>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</si>
  <si>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</si>
  <si>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</si>
  <si>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</si>
  <si>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</si>
  <si>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</si>
  <si>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</si>
  <si>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</si>
  <si>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</si>
  <si>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</si>
  <si>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</si>
  <si>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</si>
  <si>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</si>
  <si>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</si>
  <si>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</si>
  <si>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</si>
  <si>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</si>
  <si>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</si>
  <si>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</si>
  <si>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</si>
  <si>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</si>
  <si>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</si>
  <si>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</si>
  <si>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</si>
  <si>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</si>
  <si>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</si>
  <si>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</si>
  <si>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</si>
  <si>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</si>
  <si>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</si>
  <si>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</si>
  <si>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</si>
  <si>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</si>
  <si>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</si>
  <si>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</si>
  <si>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</si>
  <si>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</si>
  <si>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</si>
  <si>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</si>
  <si>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</si>
  <si>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</si>
  <si>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</si>
  <si>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</si>
  <si>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</si>
  <si>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</si>
  <si>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</si>
  <si>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</si>
  <si>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</si>
  <si>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</si>
  <si>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</si>
  <si>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</si>
  <si>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</si>
  <si>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</si>
  <si>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</si>
  <si>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</si>
  <si>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</si>
  <si>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</si>
  <si>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</si>
  <si>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</si>
  <si>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</si>
  <si>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</si>
  <si>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</si>
  <si>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</si>
  <si>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</si>
  <si>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</si>
  <si>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</si>
  <si>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</si>
  <si>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</si>
  <si>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</si>
  <si>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</si>
  <si>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</si>
  <si>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</si>
  <si>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</si>
  <si>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</si>
  <si>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</si>
  <si>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</si>
  <si>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</si>
  <si>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</si>
  <si>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</si>
  <si>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</si>
  <si>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</si>
  <si>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</si>
  <si>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</si>
  <si>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</si>
  <si>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</si>
  <si>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</si>
  <si>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</si>
  <si>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</si>
  <si>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</si>
  <si>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</si>
  <si>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</si>
  <si>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</si>
  <si>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</si>
  <si>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</si>
  <si>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</si>
  <si>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</si>
  <si>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</si>
  <si>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</si>
  <si>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</si>
  <si>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</si>
  <si>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</si>
  <si>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</si>
  <si>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</si>
  <si>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</si>
  <si>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</si>
  <si>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</si>
  <si>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</si>
  <si>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</si>
  <si>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</si>
  <si>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</si>
  <si>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</si>
  <si>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</si>
  <si>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</si>
  <si>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</si>
  <si>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</si>
  <si>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</si>
  <si>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</si>
  <si>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</si>
  <si>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</si>
  <si>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</si>
  <si>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</si>
  <si>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</si>
  <si>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</si>
  <si>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</si>
  <si>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</si>
  <si>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</si>
  <si>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</si>
  <si>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</si>
  <si>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</si>
  <si>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</si>
  <si>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</si>
  <si>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</si>
  <si>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</si>
  <si>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</si>
  <si>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</si>
  <si>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</si>
  <si>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</si>
  <si>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</si>
  <si>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</si>
  <si>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</si>
  <si>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</si>
  <si>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</si>
  <si>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</si>
  <si>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</si>
  <si>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</si>
  <si>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</si>
  <si>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</si>
  <si>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</si>
  <si>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</si>
  <si>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</si>
  <si>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</si>
  <si>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</si>
  <si>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</si>
  <si>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</si>
  <si>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</si>
  <si>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</si>
  <si>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</si>
  <si>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</si>
  <si>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</si>
  <si>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</si>
  <si>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</si>
  <si>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</si>
  <si>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</si>
  <si>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</si>
  <si>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</si>
  <si>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</si>
  <si>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</si>
  <si>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</si>
  <si>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</si>
  <si>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</si>
  <si>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</si>
  <si>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</si>
  <si>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</si>
  <si>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</si>
  <si>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</si>
  <si>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</si>
  <si>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</si>
  <si>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</si>
  <si>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</si>
  <si>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</si>
  <si>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</si>
  <si>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</si>
  <si>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</si>
  <si>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</si>
  <si>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</si>
  <si>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</si>
  <si>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</si>
  <si>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</si>
  <si>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</si>
  <si>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</si>
  <si>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</si>
  <si>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</si>
  <si>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</si>
  <si>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</si>
  <si>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</si>
  <si>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</si>
  <si>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</si>
  <si>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</si>
  <si>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</si>
  <si>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</si>
  <si>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</si>
  <si>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</si>
  <si>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</si>
  <si>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</si>
  <si>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</si>
  <si>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</si>
  <si>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</si>
  <si>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</si>
  <si>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</si>
  <si>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</si>
  <si>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</si>
  <si>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</si>
  <si>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</si>
  <si>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</si>
  <si>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</si>
  <si>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</si>
  <si>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</si>
  <si>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</si>
  <si>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</si>
  <si>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</si>
  <si>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</si>
  <si>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</si>
  <si>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</si>
  <si>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</si>
  <si>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</si>
  <si>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</si>
  <si>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</si>
  <si>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</si>
  <si>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</si>
  <si>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</si>
  <si>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</si>
  <si>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</si>
  <si>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</si>
  <si>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</si>
  <si>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</si>
  <si>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</si>
  <si>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</si>
  <si>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</si>
  <si>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</si>
  <si>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</si>
  <si>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</si>
  <si>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</si>
  <si>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</si>
  <si>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</si>
  <si>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</si>
  <si>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</si>
  <si>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</si>
  <si>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</si>
  <si>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</si>
  <si>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</si>
  <si>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</si>
  <si>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</si>
  <si>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</si>
  <si>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</si>
  <si>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</si>
  <si>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</si>
  <si>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</si>
  <si>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</si>
  <si>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</si>
  <si>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</si>
  <si>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</si>
  <si>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</si>
  <si>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</si>
  <si>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</si>
  <si>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</si>
  <si>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</si>
  <si>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</si>
  <si>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</si>
  <si>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</si>
  <si>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</si>
  <si>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</si>
  <si>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</si>
  <si>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</si>
  <si>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</si>
  <si>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</si>
  <si>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</si>
  <si>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</si>
  <si>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</si>
  <si>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</si>
  <si>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</si>
  <si>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</si>
  <si>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</si>
  <si>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</si>
  <si>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</si>
  <si>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</si>
  <si>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</si>
  <si>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</si>
  <si>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</si>
  <si>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</si>
  <si>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</si>
  <si>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</si>
  <si>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</si>
  <si>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</si>
  <si>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</si>
  <si>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</si>
  <si>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</si>
  <si>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</si>
  <si>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</si>
  <si>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</si>
  <si>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</si>
  <si>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</si>
  <si>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</si>
  <si>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</si>
  <si>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</si>
  <si>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</si>
  <si>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</si>
  <si>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</si>
  <si>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</si>
  <si>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</si>
  <si>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</si>
  <si>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</si>
  <si>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</si>
  <si>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</si>
  <si>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</si>
  <si>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</si>
  <si>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</si>
  <si>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</si>
  <si>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</si>
  <si>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</si>
  <si>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</si>
  <si>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</si>
  <si>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</si>
  <si>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</si>
  <si>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</si>
  <si>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</si>
  <si>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</si>
  <si>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</si>
  <si>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</si>
  <si>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</si>
  <si>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</si>
  <si>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</si>
  <si>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</si>
  <si>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</si>
  <si>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</si>
  <si>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</si>
  <si>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</si>
  <si>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</si>
  <si>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</si>
  <si>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</si>
  <si>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</si>
  <si>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</si>
  <si>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</si>
  <si>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</si>
  <si>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</si>
  <si>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</si>
  <si>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</si>
  <si>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</si>
  <si>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</si>
  <si>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</si>
  <si>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</si>
  <si>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</si>
  <si>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</si>
  <si>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</si>
  <si>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</si>
  <si>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</si>
  <si>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</si>
  <si>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</si>
  <si>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</si>
  <si>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</si>
  <si>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</si>
  <si>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</si>
  <si>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</si>
  <si>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</si>
  <si>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</si>
  <si>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</si>
  <si>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</si>
  <si>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</si>
  <si>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</si>
  <si>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</si>
  <si>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</si>
  <si>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</si>
  <si>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</si>
  <si>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</si>
  <si>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</si>
  <si>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</si>
  <si>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</si>
  <si>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</si>
  <si>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</si>
  <si>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</si>
  <si>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</si>
  <si>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</si>
  <si>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</si>
  <si>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</si>
  <si>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</si>
  <si>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</si>
  <si>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</si>
  <si>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</si>
  <si>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</si>
  <si>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</si>
  <si>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</si>
  <si>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</si>
  <si>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</si>
  <si>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</si>
  <si>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</si>
  <si>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</si>
  <si>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</si>
  <si>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</si>
  <si>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</si>
  <si>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</si>
  <si>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</si>
  <si>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</si>
  <si>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</si>
  <si>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</si>
  <si>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</si>
  <si>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</si>
  <si>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</si>
  <si>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</si>
  <si>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</si>
  <si>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</si>
  <si>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</si>
  <si>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</si>
  <si>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</si>
  <si>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</si>
  <si>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</si>
  <si>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</si>
  <si>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</si>
  <si>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</si>
  <si>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</si>
  <si>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</si>
  <si>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</si>
  <si>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</si>
  <si>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</si>
  <si>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</si>
  <si>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</si>
  <si>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</si>
  <si>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</si>
  <si>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</si>
  <si>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</si>
  <si>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</si>
  <si>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</si>
  <si>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</si>
  <si>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</si>
  <si>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</si>
  <si>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</si>
  <si>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</si>
  <si>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</si>
  <si>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</si>
  <si>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</si>
  <si>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</si>
  <si>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</si>
  <si>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</si>
  <si>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</si>
  <si>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</si>
  <si>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</si>
  <si>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</si>
  <si>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</si>
  <si>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</si>
  <si>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</si>
  <si>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</si>
  <si>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</si>
  <si>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</si>
  <si>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</si>
  <si>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</si>
  <si>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</si>
  <si>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</si>
  <si>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</si>
  <si>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</si>
  <si>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</si>
  <si>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</si>
  <si>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</si>
  <si>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</si>
  <si>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</si>
  <si>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</si>
  <si>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</si>
  <si>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</si>
  <si>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</si>
  <si>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</si>
  <si>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</si>
  <si>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</si>
  <si>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</si>
  <si>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</si>
  <si>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</si>
  <si>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</si>
  <si>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</si>
  <si>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</si>
  <si>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</si>
  <si>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</si>
  <si>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</si>
  <si>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</si>
  <si>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</si>
  <si>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</si>
  <si>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</si>
  <si>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</si>
  <si>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</si>
  <si>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</si>
  <si>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</si>
  <si>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</si>
  <si>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</si>
  <si>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</si>
  <si>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</si>
  <si>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</si>
  <si>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</si>
  <si>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</si>
  <si>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</si>
  <si>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</si>
  <si>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</si>
  <si>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</si>
  <si>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</si>
  <si>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</si>
  <si>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</si>
  <si>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</si>
  <si>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</si>
  <si>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</si>
  <si>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</si>
  <si>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</si>
  <si>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</si>
  <si>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</si>
  <si>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</si>
  <si>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</si>
  <si>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</si>
  <si>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</si>
  <si>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</si>
  <si>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</si>
  <si>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</si>
  <si>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</si>
  <si>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</si>
  <si>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</si>
  <si>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</si>
  <si>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</si>
  <si>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</si>
  <si>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</si>
  <si>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</si>
  <si>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</si>
  <si>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</si>
  <si>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</si>
  <si>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</si>
  <si>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</si>
  <si>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</si>
  <si>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</si>
  <si>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</si>
  <si>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</si>
  <si>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</si>
  <si>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</si>
  <si>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</si>
  <si>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</si>
  <si>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</si>
  <si>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</si>
  <si>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</si>
  <si>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</si>
  <si>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</si>
  <si>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</si>
  <si>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</si>
  <si>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</si>
  <si>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</si>
  <si>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</si>
  <si>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</si>
  <si>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</si>
  <si>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</si>
  <si>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</si>
  <si>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</si>
  <si>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</si>
  <si>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</si>
  <si>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</si>
  <si>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</si>
  <si>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</si>
  <si>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</si>
  <si>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</si>
  <si>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</si>
  <si>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</si>
  <si>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</si>
  <si>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</si>
  <si>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</si>
  <si>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</si>
  <si>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</si>
  <si>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</si>
  <si>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</si>
  <si>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</si>
  <si>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</si>
  <si>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</si>
  <si>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</si>
  <si>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</si>
  <si>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</si>
  <si>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</si>
  <si>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</si>
  <si>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</si>
  <si>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</si>
  <si>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</si>
  <si>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</si>
  <si>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</si>
  <si>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</si>
  <si>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</si>
  <si>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</si>
  <si>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</si>
  <si>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</si>
  <si>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</si>
  <si>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</si>
  <si>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</si>
  <si>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</si>
  <si>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</si>
  <si>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</si>
  <si>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</si>
  <si>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</si>
  <si>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</si>
  <si>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</si>
  <si>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</si>
  <si>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</si>
  <si>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</si>
  <si>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</si>
  <si>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</si>
  <si>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</si>
  <si>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</si>
  <si>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</si>
  <si>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</si>
  <si>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</si>
  <si>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</si>
  <si>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</si>
  <si>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</si>
  <si>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</si>
  <si>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</si>
  <si>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</si>
  <si>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</si>
  <si>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</si>
  <si>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</si>
  <si>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</si>
  <si>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</si>
  <si>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</si>
  <si>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</si>
  <si>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</si>
  <si>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</si>
  <si>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</si>
  <si>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</si>
  <si>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</si>
  <si>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</si>
  <si>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</si>
  <si>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</si>
  <si>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</si>
  <si>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</si>
  <si>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</si>
  <si>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</si>
  <si>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</si>
  <si>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</si>
  <si>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</si>
  <si>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</si>
  <si>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</si>
  <si>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</si>
  <si>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</si>
  <si>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</si>
  <si>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</si>
  <si>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</si>
  <si>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</si>
  <si>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</si>
  <si>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</si>
  <si>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</si>
  <si>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</si>
  <si>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</si>
  <si>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</si>
  <si>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</si>
  <si>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</si>
  <si>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</si>
  <si>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</si>
  <si>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</si>
  <si>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</si>
  <si>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</si>
  <si>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</si>
  <si>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</si>
  <si>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</si>
  <si>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</si>
  <si>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</si>
  <si>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</si>
  <si>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</si>
  <si>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</si>
  <si>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</si>
  <si>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</si>
  <si>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</si>
  <si>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</si>
  <si>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</si>
  <si>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</si>
  <si>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</si>
  <si>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</si>
  <si>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</si>
  <si>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</si>
  <si>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</si>
  <si>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</si>
  <si>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</si>
  <si>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</si>
  <si>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</si>
  <si>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</si>
  <si>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</si>
  <si>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</si>
  <si>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</si>
  <si>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</si>
  <si>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</si>
  <si>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</si>
  <si>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</si>
  <si>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</si>
  <si>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</si>
  <si>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</si>
  <si>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</si>
  <si>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</si>
  <si>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</si>
  <si>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</si>
  <si>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</si>
  <si>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</si>
  <si>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</si>
  <si>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</si>
  <si>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</si>
  <si>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</si>
  <si>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</si>
  <si>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</si>
  <si>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</si>
  <si>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</si>
  <si>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</si>
  <si>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</si>
  <si>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</si>
  <si>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</si>
  <si>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</si>
  <si>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</si>
  <si>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</si>
  <si>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</si>
  <si>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</si>
  <si>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</si>
  <si>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</si>
  <si>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</si>
  <si>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</si>
  <si>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</si>
  <si>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</si>
  <si>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</si>
  <si>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</si>
  <si>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</si>
  <si>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</si>
  <si>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</si>
  <si>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</si>
  <si>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</si>
  <si>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</si>
  <si>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</si>
  <si>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</si>
  <si>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</si>
  <si>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</si>
  <si>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</si>
  <si>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</si>
  <si>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</si>
  <si>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</si>
  <si>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</si>
  <si>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</si>
  <si>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</si>
  <si>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</si>
  <si>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</si>
  <si>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</si>
  <si>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</si>
  <si>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</si>
  <si>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</si>
  <si>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</si>
  <si>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</si>
  <si>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</si>
  <si>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</si>
  <si>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</si>
  <si>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</si>
  <si>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</si>
  <si>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</si>
  <si>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</si>
  <si>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</si>
  <si>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</si>
  <si>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</si>
  <si>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</si>
  <si>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</si>
  <si>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</si>
  <si>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</si>
  <si>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</si>
  <si>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</si>
  <si>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</si>
  <si>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</si>
  <si>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</si>
  <si>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</si>
  <si>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</si>
  <si>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</si>
  <si>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</si>
  <si>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</si>
  <si>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</si>
  <si>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</si>
  <si>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</si>
  <si>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</si>
  <si>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</si>
  <si>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</si>
  <si>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</si>
  <si>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</si>
  <si>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</si>
  <si>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</si>
  <si>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</si>
  <si>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</si>
  <si>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</si>
  <si>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</si>
  <si>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</si>
  <si>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</si>
  <si>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</si>
  <si>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</si>
  <si>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</si>
  <si>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</si>
  <si>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</si>
  <si>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</si>
  <si>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</si>
  <si>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</si>
  <si>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</si>
  <si>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</si>
  <si>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</si>
  <si>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</si>
  <si>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</si>
  <si>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</si>
  <si>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</si>
  <si>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</si>
  <si>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</si>
  <si>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</si>
  <si>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</si>
  <si>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</si>
  <si>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</si>
  <si>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</si>
  <si>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</si>
  <si>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</si>
  <si>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</si>
  <si>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</si>
  <si>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</si>
  <si>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</si>
  <si>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</si>
  <si>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</si>
  <si>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</si>
  <si>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</si>
  <si>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</si>
  <si>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</si>
  <si>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</si>
  <si>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</si>
  <si>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</si>
  <si>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</si>
  <si>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</si>
  <si>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</si>
  <si>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</si>
  <si>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</si>
  <si>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</si>
  <si>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</si>
  <si>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</si>
  <si>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</si>
  <si>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</si>
  <si>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</si>
  <si>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</si>
  <si>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</si>
  <si>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</si>
  <si>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</si>
  <si>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</si>
  <si>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</si>
  <si>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</si>
  <si>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</si>
  <si>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</si>
  <si>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</si>
  <si>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</si>
  <si>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</si>
  <si>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</si>
  <si>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</si>
  <si>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</si>
  <si>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</si>
  <si>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</si>
  <si>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</si>
  <si>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</si>
  <si>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</si>
  <si>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</si>
  <si>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</si>
  <si>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</si>
  <si>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</si>
  <si>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</si>
  <si>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</si>
  <si>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</si>
  <si>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</si>
  <si>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</si>
  <si>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</si>
  <si>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</si>
  <si>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</si>
  <si>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</si>
  <si>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</si>
  <si>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</si>
  <si>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</si>
  <si>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</si>
  <si>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</si>
  <si>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</si>
  <si>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</si>
  <si>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</si>
  <si>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</si>
  <si>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</si>
  <si>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</si>
  <si>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</si>
  <si>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</si>
  <si>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</si>
  <si>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</si>
  <si>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</si>
  <si>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</si>
  <si>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</si>
  <si>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</si>
  <si>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</si>
  <si>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</si>
  <si>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</si>
  <si>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</si>
  <si>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</si>
  <si>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</si>
  <si>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</si>
  <si>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</si>
  <si>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</si>
  <si>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</si>
  <si>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</si>
  <si>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</si>
  <si>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</si>
  <si>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</si>
  <si>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</si>
  <si>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</si>
  <si>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</si>
  <si>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</si>
  <si>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</si>
  <si>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</si>
  <si>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</si>
  <si>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</si>
  <si>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</si>
  <si>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</si>
  <si>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</si>
  <si>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</si>
  <si>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</si>
  <si>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</si>
  <si>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</si>
  <si>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</si>
  <si>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</si>
  <si>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</si>
  <si>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</si>
  <si>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</si>
  <si>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</si>
  <si>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</si>
  <si>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</si>
  <si>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</si>
  <si>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</si>
  <si>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</si>
  <si>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</si>
  <si>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</si>
  <si>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</si>
  <si>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</si>
  <si>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</si>
  <si>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</si>
  <si>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</si>
  <si>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</si>
  <si>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</si>
  <si>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</si>
  <si>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</si>
  <si>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</si>
  <si>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</si>
  <si>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</si>
  <si>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</si>
  <si>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</si>
  <si>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</si>
  <si>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</si>
  <si>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</si>
  <si>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</si>
  <si>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</si>
  <si>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</si>
  <si>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</si>
  <si>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</si>
  <si>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</si>
  <si>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</si>
  <si>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</si>
  <si>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</si>
  <si>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</si>
  <si>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</si>
  <si>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</si>
  <si>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</si>
  <si>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</si>
  <si>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</si>
  <si>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</si>
  <si>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</si>
  <si>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</si>
  <si>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</si>
  <si>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</si>
  <si>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</si>
  <si>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</si>
  <si>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</si>
  <si>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</si>
  <si>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</si>
  <si>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</si>
  <si>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</si>
  <si>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</si>
  <si>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</si>
  <si>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</si>
  <si>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</si>
  <si>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</si>
  <si>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</si>
  <si>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</si>
  <si>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</si>
  <si>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</si>
  <si>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</si>
  <si>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</si>
  <si>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</si>
  <si>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</si>
  <si>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</si>
  <si>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</si>
  <si>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</si>
  <si>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</si>
  <si>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</si>
  <si>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</si>
  <si>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</si>
  <si>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</si>
  <si>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</si>
  <si>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</si>
  <si>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</si>
  <si>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</si>
  <si>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</si>
  <si>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</si>
  <si>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</si>
  <si>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</si>
  <si>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</si>
  <si>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</si>
  <si>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</si>
  <si>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</si>
  <si>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</si>
  <si>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</si>
  <si>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</si>
  <si>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</si>
  <si>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</si>
  <si>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</si>
  <si>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</si>
  <si>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</si>
  <si>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</si>
  <si>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</si>
  <si>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</si>
  <si>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</si>
  <si>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</si>
  <si>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</si>
  <si>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</si>
  <si>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</si>
  <si>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</si>
  <si>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</si>
  <si>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</si>
  <si>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</si>
  <si>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</si>
  <si>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</si>
  <si>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</si>
  <si>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</si>
  <si>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</si>
  <si>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</si>
  <si>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</si>
  <si>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</si>
  <si>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</si>
  <si>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</si>
  <si>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</si>
  <si>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</si>
  <si>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</si>
  <si>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</si>
  <si>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</si>
  <si>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</si>
  <si>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</si>
  <si>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</si>
  <si>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</si>
  <si>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</si>
  <si>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</si>
  <si>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</si>
  <si>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</si>
  <si>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</si>
  <si>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</si>
  <si>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</si>
  <si>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</si>
  <si>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</si>
  <si>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</si>
  <si>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</si>
  <si>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</si>
  <si>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</si>
  <si>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</si>
  <si>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</si>
  <si>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</si>
  <si>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</si>
  <si>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</si>
  <si>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</si>
  <si>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</si>
  <si>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</si>
  <si>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</si>
  <si>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</si>
  <si>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</si>
  <si>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</si>
  <si>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</si>
  <si>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</si>
  <si>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</si>
  <si>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</si>
  <si>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</si>
  <si>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</si>
  <si>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</si>
  <si>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</si>
  <si>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</si>
  <si>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</si>
  <si>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</si>
  <si>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</si>
  <si>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</si>
  <si>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</si>
  <si>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</si>
  <si>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</si>
  <si>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</si>
  <si>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</si>
  <si>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</si>
  <si>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</si>
  <si>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</si>
  <si>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</si>
  <si>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</si>
  <si>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</si>
  <si>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</si>
  <si>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</si>
  <si>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</si>
  <si>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</si>
  <si>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</si>
  <si>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</si>
  <si>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</si>
  <si>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</si>
  <si>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</si>
  <si>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</si>
  <si>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</si>
  <si>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</si>
  <si>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</si>
  <si>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</si>
  <si>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</si>
  <si>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</si>
  <si>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</si>
  <si>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</si>
  <si>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</si>
  <si>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</si>
  <si>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</si>
  <si>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</si>
  <si>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</si>
  <si>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</si>
  <si>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</si>
  <si>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</si>
  <si>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</si>
  <si>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</si>
  <si>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</si>
  <si>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</si>
  <si>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</si>
  <si>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</si>
  <si>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</si>
  <si>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</si>
  <si>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</si>
  <si>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</si>
  <si>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</si>
  <si>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</si>
  <si>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</si>
  <si>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</si>
  <si>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</si>
  <si>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</si>
  <si>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</si>
  <si>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</si>
  <si>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</si>
  <si>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</si>
  <si>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</si>
  <si>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</si>
  <si>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</si>
  <si>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</si>
  <si>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</si>
  <si>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</si>
  <si>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</si>
  <si>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</si>
  <si>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</si>
  <si>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</si>
  <si>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</si>
  <si>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</si>
  <si>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</si>
  <si>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</si>
  <si>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</si>
  <si>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</si>
  <si>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</si>
  <si>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</si>
  <si>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</si>
  <si>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</si>
  <si>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</si>
  <si>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</si>
  <si>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</si>
  <si>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</si>
  <si>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</si>
  <si>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</si>
  <si>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</si>
  <si>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</si>
  <si>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</si>
  <si>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</si>
  <si>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</si>
  <si>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</si>
  <si>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</si>
  <si>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</si>
  <si>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</si>
  <si>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</si>
  <si>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</si>
  <si>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</si>
  <si>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</si>
  <si>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</si>
  <si>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</si>
  <si>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</si>
  <si>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</si>
  <si>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</si>
  <si>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</si>
  <si>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</si>
  <si>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</si>
  <si>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</si>
  <si>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</si>
  <si>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</si>
  <si>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</si>
  <si>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</si>
  <si>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</si>
  <si>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</si>
  <si>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</si>
  <si>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</si>
  <si>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</si>
  <si>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</si>
  <si>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</si>
  <si>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</si>
  <si>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</si>
  <si>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</si>
  <si>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</si>
  <si>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</si>
  <si>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</si>
  <si>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</si>
  <si>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</si>
  <si>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</si>
  <si>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</si>
  <si>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</si>
  <si>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</si>
  <si>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</si>
  <si>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</si>
  <si>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</si>
  <si>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</si>
  <si>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</si>
  <si>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</si>
  <si>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</si>
  <si>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</si>
  <si>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</si>
  <si>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</si>
  <si>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</si>
  <si>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</si>
  <si>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</si>
  <si>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</si>
  <si>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</si>
  <si>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</si>
  <si>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</si>
  <si>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</si>
  <si>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</si>
  <si>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</si>
  <si>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</si>
  <si>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</si>
  <si>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</si>
  <si>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</si>
  <si>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</si>
  <si>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</si>
  <si>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</si>
  <si>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</si>
  <si>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</si>
  <si>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</si>
  <si>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</si>
  <si>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</si>
  <si>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</si>
  <si>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</si>
  <si>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</si>
  <si>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</si>
  <si>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</si>
  <si>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</si>
  <si>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</si>
  <si>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</si>
  <si>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</si>
  <si>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</si>
  <si>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</si>
  <si>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</si>
  <si>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</si>
  <si>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</si>
  <si>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</si>
  <si>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</si>
  <si>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</si>
  <si>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</si>
  <si>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</si>
  <si>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</si>
  <si>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</si>
  <si>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</si>
  <si>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</si>
  <si>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</si>
  <si>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</si>
  <si>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</si>
  <si>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</si>
  <si>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</si>
  <si>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</si>
  <si>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</si>
  <si>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</si>
  <si>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</si>
  <si>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</si>
  <si>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</si>
  <si>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</si>
  <si>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</si>
  <si>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</si>
  <si>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</si>
  <si>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</si>
  <si>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</si>
  <si>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</si>
  <si>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</si>
  <si>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</si>
  <si>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</si>
  <si>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</si>
  <si>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</si>
  <si>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</si>
  <si>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</si>
  <si>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</si>
  <si>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</si>
  <si>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</si>
  <si>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</si>
  <si>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</si>
  <si>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</si>
  <si>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</si>
  <si>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</si>
  <si>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</si>
  <si>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</si>
  <si>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</si>
  <si>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</si>
  <si>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</si>
  <si>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</si>
  <si>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</si>
  <si>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</si>
  <si>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</si>
  <si>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</si>
  <si>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</si>
  <si>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</si>
  <si>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</si>
  <si>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</si>
  <si>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</si>
  <si>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</si>
  <si>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</si>
  <si>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</si>
  <si>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</si>
  <si>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</si>
  <si>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</si>
  <si>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</si>
  <si>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</si>
  <si>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</si>
  <si>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</si>
  <si>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</si>
  <si>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</si>
  <si>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</si>
  <si>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</si>
  <si>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</si>
  <si>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</si>
  <si>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</si>
  <si>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</si>
  <si>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</si>
  <si>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</si>
  <si>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</si>
  <si>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</si>
  <si>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</si>
  <si>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</si>
  <si>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</si>
  <si>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</si>
  <si>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</si>
  <si>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</si>
  <si>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</si>
  <si>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</si>
  <si>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</si>
  <si>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</si>
  <si>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</si>
  <si>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</si>
  <si>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</si>
  <si>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</si>
  <si>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</si>
  <si>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</si>
  <si>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</si>
  <si>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</si>
  <si>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</si>
  <si>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</si>
  <si>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</si>
  <si>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</si>
  <si>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</si>
  <si>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</si>
  <si>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</si>
  <si>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</si>
  <si>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</si>
  <si>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</si>
  <si>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</si>
  <si>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</si>
  <si>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</si>
  <si>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</si>
  <si>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</si>
  <si>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</si>
  <si>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</si>
  <si>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</si>
  <si>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</si>
  <si>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</si>
  <si>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</si>
  <si>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</si>
  <si>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</si>
  <si>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</si>
  <si>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</si>
  <si>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</si>
  <si>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</si>
  <si>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</si>
  <si>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</si>
  <si>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</si>
  <si>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</si>
  <si>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</si>
  <si>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</si>
  <si>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</si>
  <si>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</si>
  <si>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</si>
  <si>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</si>
  <si>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</si>
  <si>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</si>
  <si>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</si>
  <si>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</si>
  <si>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</si>
  <si>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</si>
  <si>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</si>
  <si>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</si>
  <si>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</si>
  <si>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</si>
  <si>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</si>
  <si>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</si>
  <si>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</si>
  <si>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</si>
  <si>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</si>
  <si>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</si>
  <si>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</si>
  <si>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</si>
  <si>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</si>
  <si>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</si>
  <si>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</si>
  <si>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</si>
  <si>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</si>
  <si>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</si>
  <si>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</si>
  <si>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</si>
  <si>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</si>
  <si>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</si>
  <si>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</si>
  <si>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</si>
  <si>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</si>
  <si>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</si>
  <si>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</si>
  <si>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</si>
  <si>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</si>
  <si>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</si>
  <si>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</si>
  <si>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</si>
  <si>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</si>
  <si>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</si>
  <si>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</si>
  <si>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</si>
  <si>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</si>
  <si>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</si>
  <si>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</si>
  <si>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</si>
  <si>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</si>
  <si>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</si>
  <si>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</si>
  <si>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</si>
  <si>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</si>
  <si>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</si>
  <si>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</si>
  <si>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</si>
  <si>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</si>
  <si>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</si>
  <si>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</si>
  <si>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</si>
  <si>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</si>
  <si>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</si>
  <si>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</si>
  <si>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</si>
  <si>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</si>
  <si>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</si>
  <si>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</si>
  <si>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</si>
  <si>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</si>
  <si>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</si>
  <si>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</si>
  <si>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</si>
  <si>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</si>
  <si>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</si>
  <si>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</si>
  <si>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</si>
  <si>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</si>
  <si>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</si>
  <si>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</si>
  <si>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</si>
  <si>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</si>
  <si>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</si>
  <si>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</si>
  <si>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</si>
  <si>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</si>
  <si>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</si>
  <si>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</si>
  <si>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</si>
  <si>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</si>
  <si>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</si>
  <si>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</si>
  <si>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</si>
  <si>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</si>
  <si>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</si>
  <si>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</si>
  <si>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</si>
  <si>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</si>
  <si>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</si>
  <si>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</si>
  <si>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</si>
  <si>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</si>
  <si>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</si>
  <si>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</si>
  <si>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</si>
  <si>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</si>
  <si>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</si>
  <si>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</si>
  <si>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</si>
  <si>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</si>
  <si>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</si>
  <si>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</si>
  <si>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</si>
  <si>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</si>
  <si>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</si>
  <si>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</si>
  <si>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</si>
  <si>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</si>
  <si>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</si>
  <si>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</si>
  <si>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</si>
  <si>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</si>
  <si>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</si>
  <si>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</si>
  <si>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</si>
  <si>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</si>
  <si>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</si>
  <si>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</si>
  <si>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</si>
  <si>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</si>
  <si>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</si>
  <si>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</si>
  <si>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</si>
  <si>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</si>
  <si>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</si>
  <si>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</si>
  <si>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</si>
  <si>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</si>
  <si>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</si>
  <si>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</si>
  <si>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</si>
  <si>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</si>
  <si>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</si>
  <si>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</si>
  <si>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</si>
  <si>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</si>
  <si>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</si>
  <si>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</si>
  <si>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</si>
  <si>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</si>
  <si>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</si>
  <si>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</si>
  <si>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</si>
  <si>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</si>
  <si>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</si>
  <si>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</si>
  <si>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</si>
  <si>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</si>
  <si>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</si>
  <si>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</si>
  <si>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</si>
  <si>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</si>
  <si>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</si>
  <si>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</si>
  <si>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</si>
  <si>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</si>
  <si>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</si>
  <si>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</si>
  <si>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</si>
  <si>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</si>
  <si>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</si>
  <si>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</si>
  <si>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</si>
  <si>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</si>
  <si>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</si>
  <si>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</si>
  <si>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</si>
  <si>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</si>
  <si>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</si>
  <si>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</si>
  <si>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</si>
  <si>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</si>
  <si>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</si>
  <si>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</si>
  <si>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</si>
  <si>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</si>
  <si>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</si>
  <si>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</si>
  <si>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</si>
  <si>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</si>
  <si>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</si>
  <si>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</si>
  <si>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</si>
  <si>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</si>
  <si>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</si>
  <si>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</si>
  <si>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</si>
  <si>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</si>
  <si>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</si>
  <si>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</si>
  <si>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</si>
  <si>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</si>
  <si>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</si>
  <si>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</si>
  <si>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</si>
  <si>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</si>
  <si>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</si>
  <si>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</si>
  <si>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</si>
  <si>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</si>
  <si>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</si>
  <si>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</si>
  <si>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</si>
  <si>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</si>
  <si>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</si>
  <si>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</si>
  <si>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</si>
  <si>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</si>
  <si>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</si>
  <si>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</si>
  <si>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</si>
  <si>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</si>
  <si>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</si>
  <si>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</si>
  <si>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</si>
  <si>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</si>
  <si>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</si>
  <si>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</si>
  <si>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</si>
  <si>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</si>
  <si>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</si>
  <si>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</si>
  <si>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</si>
  <si>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</si>
  <si>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</si>
  <si>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</si>
  <si>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</si>
  <si>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</si>
  <si>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</si>
  <si>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</si>
  <si>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</si>
  <si>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</si>
  <si>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</si>
  <si>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</si>
  <si>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</si>
  <si>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</si>
  <si>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</si>
  <si>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</si>
  <si>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</si>
  <si>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</si>
  <si>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</si>
  <si>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</si>
  <si>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</si>
  <si>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</si>
  <si>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</si>
  <si>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</si>
  <si>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</si>
  <si>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</si>
  <si>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</si>
  <si>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</si>
  <si>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</si>
  <si>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</si>
  <si>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</si>
  <si>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</si>
  <si>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</si>
  <si>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</si>
  <si>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</si>
  <si>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</si>
  <si>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</si>
  <si>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</si>
  <si>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</si>
  <si>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</si>
  <si>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</si>
  <si>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</si>
  <si>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</si>
  <si>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</si>
  <si>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</si>
  <si>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</si>
  <si>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</si>
  <si>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</si>
  <si>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</si>
  <si>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</si>
  <si>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</si>
  <si>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</si>
  <si>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</si>
  <si>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</si>
  <si>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</si>
  <si>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</si>
  <si>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</si>
  <si>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</si>
  <si>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</si>
  <si>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</si>
  <si>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</si>
  <si>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</si>
  <si>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</si>
  <si>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</si>
  <si>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</si>
  <si>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</si>
  <si>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</si>
  <si>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</si>
  <si>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</si>
  <si>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</si>
  <si>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</si>
  <si>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</si>
  <si>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</si>
  <si>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</si>
  <si>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</si>
  <si>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</si>
  <si>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</si>
  <si>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</si>
  <si>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</si>
  <si>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</si>
  <si>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</si>
  <si>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</si>
  <si>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</si>
  <si>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</si>
  <si>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</si>
  <si>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</si>
  <si>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</si>
  <si>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</si>
  <si>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</si>
  <si>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</si>
  <si>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</si>
  <si>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</si>
  <si>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</si>
  <si>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</si>
  <si>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</si>
  <si>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</si>
  <si>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</si>
  <si>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</si>
  <si>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</si>
  <si>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</si>
  <si>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</si>
  <si>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</si>
  <si>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</si>
  <si>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</si>
  <si>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</si>
  <si>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</si>
  <si>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</si>
  <si>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</si>
  <si>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</si>
  <si>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</si>
  <si>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</si>
  <si>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</si>
  <si>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</si>
  <si>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</si>
  <si>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</si>
  <si>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</si>
  <si>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</si>
  <si>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</si>
  <si>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</si>
  <si>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</si>
  <si>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</si>
  <si>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</si>
  <si>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</si>
  <si>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</si>
  <si>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</si>
  <si>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</si>
  <si>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</si>
  <si>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</si>
  <si>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</si>
  <si>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</si>
  <si>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</si>
  <si>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</si>
  <si>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</si>
  <si>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</si>
  <si>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</si>
  <si>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</si>
  <si>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</si>
  <si>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</si>
  <si>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</si>
  <si>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</si>
  <si>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</si>
  <si>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</si>
  <si>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</si>
  <si>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</si>
  <si>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</si>
  <si>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</si>
  <si>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</si>
  <si>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</si>
  <si>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</si>
  <si>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</si>
  <si>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</si>
  <si>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</si>
  <si>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</si>
  <si>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</si>
  <si>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</si>
  <si>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</si>
  <si>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</si>
  <si>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</si>
  <si>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</si>
  <si>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</si>
  <si>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</si>
  <si>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</si>
  <si>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</si>
  <si>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</si>
  <si>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</si>
  <si>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</si>
  <si>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</si>
  <si>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</si>
  <si>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</si>
  <si>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</si>
  <si>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</si>
  <si>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</si>
  <si>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</si>
  <si>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</si>
  <si>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</si>
  <si>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</si>
  <si>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</si>
  <si>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</si>
  <si>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</si>
  <si>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</si>
  <si>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</si>
  <si>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</si>
  <si>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</si>
  <si>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</si>
  <si>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</si>
  <si>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</si>
  <si>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</si>
  <si>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</si>
  <si>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</si>
  <si>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</si>
  <si>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</si>
  <si>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</si>
  <si>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</si>
  <si>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</si>
  <si>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</si>
  <si>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</si>
  <si>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</si>
  <si>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</si>
  <si>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</si>
  <si>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</si>
  <si>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</si>
  <si>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</si>
  <si>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</si>
  <si>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</si>
  <si>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</si>
  <si>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</si>
  <si>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</si>
  <si>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</si>
  <si>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</si>
  <si>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</si>
  <si>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</si>
  <si>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</si>
  <si>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</si>
  <si>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</si>
  <si>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</si>
  <si>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</si>
  <si>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</si>
  <si>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</si>
  <si>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</si>
  <si>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</si>
  <si>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</si>
  <si>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</si>
  <si>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</si>
  <si>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</si>
  <si>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</si>
  <si>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</si>
  <si>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</si>
  <si>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</si>
  <si>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</si>
  <si>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</si>
  <si>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</si>
  <si>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</si>
  <si>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</si>
  <si>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</si>
  <si>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</si>
  <si>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</si>
  <si>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</si>
  <si>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</si>
  <si>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</si>
  <si>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</si>
  <si>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</si>
  <si>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</si>
  <si>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</si>
  <si>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</si>
  <si>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</si>
  <si>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</si>
  <si>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</si>
  <si>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</si>
  <si>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</si>
  <si>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</si>
  <si>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</si>
  <si>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</si>
  <si>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</si>
  <si>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</si>
  <si>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</si>
  <si>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</si>
  <si>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</si>
  <si>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</si>
  <si>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</si>
  <si>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</si>
  <si>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</si>
  <si>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</si>
  <si>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</si>
  <si>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</si>
  <si>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</si>
  <si>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</si>
  <si>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</si>
  <si>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</si>
  <si>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</si>
  <si>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</si>
  <si>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</si>
  <si>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</si>
  <si>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</si>
  <si>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</si>
  <si>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</si>
  <si>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</si>
  <si>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</si>
  <si>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</si>
  <si>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</si>
  <si>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</si>
  <si>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</si>
  <si>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</si>
  <si>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</si>
  <si>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</si>
  <si>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</si>
  <si>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</si>
  <si>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</si>
  <si>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</si>
  <si>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</si>
  <si>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</si>
  <si>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</si>
  <si>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</si>
  <si>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</si>
  <si>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</si>
  <si>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</si>
  <si>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</si>
  <si>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</si>
  <si>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</si>
  <si>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</si>
  <si>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</si>
  <si>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</si>
  <si>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</si>
  <si>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</si>
  <si>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</si>
  <si>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</si>
  <si>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</si>
  <si>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</si>
  <si>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</si>
  <si>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</si>
  <si>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</si>
  <si>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</si>
  <si>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</si>
  <si>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</si>
  <si>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</si>
  <si>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</si>
  <si>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</si>
  <si>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</si>
  <si>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</si>
  <si>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</si>
  <si>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</si>
  <si>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</si>
  <si>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</si>
  <si>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</si>
  <si>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</si>
  <si>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</si>
  <si>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</si>
  <si>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</si>
  <si>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</si>
  <si>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</si>
  <si>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</si>
  <si>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</si>
  <si>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</si>
  <si>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</si>
  <si>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</si>
  <si>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</si>
  <si>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</si>
  <si>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</si>
  <si>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</si>
  <si>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</si>
  <si>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</si>
  <si>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</si>
  <si>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</si>
  <si>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</si>
  <si>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</si>
  <si>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</si>
  <si>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</si>
  <si>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</si>
  <si>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</si>
  <si>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</si>
  <si>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</si>
  <si>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</si>
  <si>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</si>
  <si>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</si>
  <si>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</si>
  <si>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</si>
  <si>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</si>
  <si>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</si>
  <si>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</si>
  <si>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</si>
  <si>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</si>
  <si>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</si>
  <si>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</si>
  <si>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</si>
  <si>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</si>
  <si>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</si>
  <si>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</si>
  <si>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</si>
  <si>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</si>
  <si>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</si>
  <si>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</si>
  <si>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</si>
  <si>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</si>
  <si>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</si>
  <si>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</si>
  <si>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</si>
  <si>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</si>
  <si>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</si>
  <si>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</si>
  <si>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</si>
  <si>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</si>
  <si>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</si>
  <si>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</si>
  <si>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</si>
  <si>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</si>
  <si>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</si>
  <si>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</si>
  <si>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</si>
  <si>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</si>
  <si>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</si>
  <si>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</si>
  <si>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</si>
  <si>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</si>
  <si>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</si>
  <si>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</si>
  <si>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</si>
  <si>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</si>
  <si>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</si>
  <si>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</si>
  <si>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</si>
  <si>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</si>
  <si>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</si>
  <si>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</si>
  <si>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</si>
  <si>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</si>
  <si>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</si>
  <si>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</si>
  <si>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</si>
  <si>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</si>
  <si>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</si>
  <si>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</si>
  <si>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</si>
  <si>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</si>
  <si>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</si>
  <si>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</si>
  <si>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</si>
  <si>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</si>
  <si>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</si>
  <si>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</si>
  <si>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</si>
  <si>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</si>
  <si>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</si>
  <si>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</si>
  <si>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</si>
  <si>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</si>
  <si>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</si>
  <si>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</si>
  <si>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</si>
  <si>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</si>
  <si>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</si>
  <si>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</si>
  <si>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</si>
  <si>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</si>
  <si>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</si>
  <si>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</si>
  <si>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</si>
  <si>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</si>
  <si>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</si>
  <si>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</si>
  <si>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</si>
  <si>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</si>
  <si>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</si>
  <si>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</si>
  <si>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</si>
  <si>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</si>
  <si>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</si>
  <si>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</si>
  <si>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</si>
  <si>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</si>
  <si>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</si>
  <si>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</si>
  <si>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</si>
  <si>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</si>
  <si>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</si>
  <si>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</si>
  <si>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</si>
  <si>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</si>
  <si>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</si>
  <si>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</si>
  <si>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</si>
  <si>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</si>
  <si>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</si>
  <si>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</si>
  <si>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</si>
  <si>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</si>
  <si>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</si>
  <si>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</si>
  <si>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</si>
  <si>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</si>
  <si>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</si>
  <si>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</si>
  <si>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</si>
  <si>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</si>
  <si>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</si>
  <si>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</si>
  <si>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</si>
  <si>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</si>
  <si>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</si>
  <si>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</si>
  <si>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</si>
  <si>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</si>
  <si>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</si>
  <si>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</si>
  <si>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</si>
  <si>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</si>
  <si>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</si>
  <si>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</si>
  <si>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</si>
  <si>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</si>
  <si>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</si>
  <si>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</si>
  <si>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</si>
  <si>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</si>
  <si>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</si>
  <si>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</si>
  <si>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</si>
  <si>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</si>
  <si>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</si>
  <si>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</si>
  <si>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</si>
  <si>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</si>
  <si>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</si>
  <si>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</si>
  <si>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</si>
  <si>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</si>
  <si>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</si>
  <si>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</si>
  <si>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</si>
  <si>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</si>
  <si>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</si>
  <si>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</si>
  <si>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</si>
  <si>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</si>
  <si>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</si>
  <si>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</si>
  <si>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</si>
  <si>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</si>
  <si>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</si>
  <si>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</si>
  <si>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</si>
  <si>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</si>
  <si>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</si>
  <si>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</si>
  <si>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</si>
  <si>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</si>
  <si>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</si>
  <si>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</si>
  <si>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</si>
  <si>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</si>
  <si>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</si>
  <si>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</si>
  <si>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</si>
  <si>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</si>
  <si>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</si>
  <si>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</si>
  <si>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</si>
  <si>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</si>
  <si>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</si>
  <si>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</si>
  <si>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</si>
  <si>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</si>
  <si>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</si>
  <si>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</si>
  <si>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</si>
  <si>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</si>
  <si>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</si>
  <si>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</si>
  <si>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</si>
  <si>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</si>
  <si>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</si>
  <si>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</si>
  <si>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</si>
  <si>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</si>
  <si>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</si>
  <si>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</si>
  <si>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</si>
  <si>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</si>
  <si>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</si>
  <si>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</si>
  <si>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</si>
  <si>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</si>
  <si>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</si>
  <si>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</si>
  <si>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</si>
  <si>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</si>
  <si>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</si>
  <si>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</si>
  <si>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</si>
  <si>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</si>
  <si>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</si>
  <si>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</si>
  <si>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</si>
  <si>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</si>
  <si>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</si>
  <si>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</si>
  <si>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</si>
  <si>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</si>
  <si>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</si>
  <si>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</si>
  <si>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</si>
  <si>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</si>
  <si>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</si>
  <si>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</si>
  <si>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</si>
  <si>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</si>
  <si>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</si>
  <si>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</si>
  <si>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</si>
  <si>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</si>
  <si>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</si>
  <si>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</si>
  <si>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</si>
  <si>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</si>
  <si>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</si>
  <si>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</si>
  <si>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</si>
  <si>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</si>
  <si>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</si>
  <si>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</si>
  <si>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</si>
  <si>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</si>
  <si>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</si>
  <si>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</si>
  <si>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</si>
  <si>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</si>
  <si>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</si>
  <si>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</si>
  <si>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</si>
  <si>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</si>
  <si>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</si>
  <si>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</si>
  <si>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</si>
  <si>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</si>
  <si>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</si>
  <si>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</si>
  <si>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</si>
  <si>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</si>
  <si>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</si>
  <si>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</si>
  <si>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</si>
  <si>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</si>
  <si>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</si>
  <si>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</si>
  <si>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</si>
  <si>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</si>
  <si>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</si>
  <si>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</si>
  <si>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</si>
  <si>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</si>
  <si>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</si>
  <si>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</si>
  <si>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</si>
  <si>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</si>
  <si>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</si>
  <si>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</si>
  <si>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</si>
  <si>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</si>
  <si>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</si>
  <si>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</si>
  <si>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</si>
  <si>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</si>
  <si>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</si>
  <si>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</si>
  <si>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</si>
  <si>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</si>
  <si>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</si>
  <si>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</si>
  <si>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</si>
  <si>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</si>
  <si>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</si>
  <si>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</si>
  <si>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</si>
  <si>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</si>
  <si>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</si>
  <si>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</si>
  <si>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</si>
  <si>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</si>
  <si>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</si>
  <si>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</si>
  <si>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</si>
  <si>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</si>
  <si>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</si>
  <si>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</si>
  <si>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</si>
  <si>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</si>
  <si>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</si>
  <si>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</si>
  <si>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</si>
  <si>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</si>
  <si>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</si>
  <si>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</si>
  <si>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</si>
  <si>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</si>
  <si>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</si>
  <si>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</si>
  <si>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</si>
  <si>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</si>
  <si>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</si>
  <si>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</si>
  <si>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</si>
  <si>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</si>
  <si>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</si>
  <si>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</si>
  <si>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</si>
  <si>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</si>
  <si>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</si>
  <si>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</si>
  <si>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</si>
  <si>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</si>
  <si>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</si>
  <si>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</si>
  <si>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</si>
  <si>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</si>
  <si>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</si>
  <si>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</si>
  <si>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</si>
  <si>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</si>
  <si>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</si>
  <si>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</si>
  <si>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</si>
  <si>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</si>
  <si>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</si>
  <si>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</si>
  <si>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</si>
  <si>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</si>
  <si>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</si>
  <si>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</si>
  <si>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</si>
  <si>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</si>
  <si>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</si>
  <si>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</si>
  <si>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</si>
  <si>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</si>
  <si>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</si>
  <si>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</si>
  <si>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</si>
  <si>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</si>
  <si>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</si>
  <si>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</si>
  <si>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</si>
  <si>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</si>
  <si>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</si>
  <si>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</si>
  <si>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</si>
  <si>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</si>
  <si>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</si>
  <si>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</si>
  <si>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</si>
  <si>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</si>
  <si>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</si>
  <si>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</si>
  <si>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</si>
  <si>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</si>
  <si>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</si>
  <si>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</si>
  <si>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</si>
  <si>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</si>
  <si>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</si>
  <si>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</si>
  <si>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</si>
  <si>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</si>
  <si>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</si>
  <si>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</si>
  <si>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</si>
  <si>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</si>
  <si>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</si>
  <si>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</si>
  <si>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</si>
  <si>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</si>
  <si>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</si>
  <si>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</si>
  <si>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</si>
  <si>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</si>
  <si>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</si>
  <si>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</si>
  <si>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</si>
  <si>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</si>
  <si>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</si>
  <si>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</si>
  <si>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</si>
  <si>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</si>
  <si>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</si>
  <si>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</si>
  <si>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</si>
  <si>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</si>
  <si>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</si>
  <si>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</si>
  <si>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</si>
  <si>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</si>
  <si>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</si>
  <si>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</si>
  <si>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</si>
  <si>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</si>
  <si>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</si>
  <si>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</si>
  <si>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</si>
  <si>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</si>
  <si>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</si>
  <si>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</si>
  <si>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</si>
  <si>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</si>
  <si>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</si>
  <si>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</si>
  <si>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</si>
  <si>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</si>
  <si>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</si>
  <si>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</si>
  <si>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</si>
  <si>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</si>
  <si>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</si>
  <si>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</si>
  <si>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</si>
  <si>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</si>
  <si>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</si>
  <si>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</si>
  <si>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</si>
  <si>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</si>
  <si>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</si>
  <si>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</si>
  <si>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</si>
  <si>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</si>
  <si>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</si>
  <si>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</si>
  <si>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</si>
  <si>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</si>
  <si>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</si>
  <si>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</si>
  <si>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</si>
  <si>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</si>
  <si>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</si>
  <si>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</si>
  <si>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</si>
  <si>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</si>
  <si>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</si>
  <si>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</si>
  <si>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</si>
  <si>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</si>
  <si>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</si>
  <si>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</si>
  <si>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</si>
  <si>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</si>
  <si>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</si>
  <si>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</si>
  <si>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</si>
  <si>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</si>
  <si>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</si>
  <si>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</si>
  <si>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</si>
  <si>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</si>
  <si>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</si>
  <si>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</si>
  <si>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</si>
  <si>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</si>
  <si>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</si>
  <si>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</si>
  <si>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</si>
  <si>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</si>
  <si>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</si>
  <si>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</si>
  <si>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</si>
  <si>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</si>
  <si>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</si>
  <si>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</si>
  <si>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</si>
  <si>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</si>
  <si>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</si>
  <si>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</si>
  <si>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</si>
  <si>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</si>
  <si>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</si>
  <si>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</si>
  <si>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</si>
  <si>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</si>
  <si>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</si>
  <si>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</si>
  <si>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</si>
  <si>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</si>
  <si>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</si>
  <si>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</si>
  <si>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</si>
  <si>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</si>
  <si>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</si>
  <si>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</si>
  <si>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</si>
  <si>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</si>
  <si>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</si>
  <si>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</si>
  <si>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</si>
  <si>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</si>
  <si>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</si>
  <si>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</si>
  <si>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</si>
  <si>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</si>
  <si>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</si>
  <si>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</si>
  <si>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</si>
  <si>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</si>
  <si>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</si>
  <si>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</si>
  <si>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</si>
  <si>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</si>
  <si>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</si>
  <si>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</si>
  <si>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</si>
  <si>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</si>
  <si>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</si>
  <si>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</si>
  <si>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</si>
  <si>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</si>
  <si>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</si>
  <si>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</si>
  <si>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</si>
  <si>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</si>
  <si>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</si>
  <si>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</si>
  <si>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</si>
  <si>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</si>
  <si>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</si>
  <si>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</si>
  <si>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</si>
  <si>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</si>
  <si>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</si>
  <si>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</si>
  <si>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</si>
  <si>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</si>
  <si>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</si>
  <si>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</si>
  <si>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</si>
  <si>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</si>
  <si>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</si>
  <si>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</si>
  <si>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</si>
  <si>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</si>
  <si>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</si>
  <si>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</si>
  <si>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</si>
  <si>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</si>
  <si>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</si>
  <si>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</si>
  <si>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</si>
  <si>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</si>
  <si>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</si>
  <si>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</si>
  <si>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</si>
  <si>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</si>
  <si>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</si>
  <si>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</si>
  <si>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</si>
  <si>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</si>
  <si>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</si>
  <si>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</si>
  <si>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</si>
  <si>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</si>
  <si>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</si>
  <si>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</si>
  <si>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</si>
  <si>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</si>
  <si>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</si>
  <si>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</si>
  <si>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</si>
  <si>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</si>
  <si>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</si>
  <si>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</si>
  <si>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</si>
  <si>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</si>
  <si>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</si>
  <si>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</si>
  <si>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</si>
  <si>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</si>
  <si>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</si>
  <si>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</si>
  <si>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</si>
  <si>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</si>
  <si>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</si>
  <si>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</si>
  <si>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</si>
  <si>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</si>
  <si>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</si>
  <si>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</si>
  <si>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</si>
  <si>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</si>
  <si>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</si>
  <si>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</si>
  <si>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</si>
  <si>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</si>
  <si>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</si>
  <si>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</si>
  <si>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</si>
  <si>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</si>
  <si>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</si>
  <si>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</si>
  <si>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</si>
  <si>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</si>
  <si>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</si>
  <si>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</si>
  <si>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</si>
  <si>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</si>
  <si>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</si>
  <si>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</si>
  <si>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</si>
  <si>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</si>
  <si>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</si>
  <si>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</si>
  <si>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</si>
  <si>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</si>
  <si>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</si>
  <si>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</si>
  <si>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</si>
  <si>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</si>
  <si>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</si>
  <si>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</si>
  <si>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</si>
  <si>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</si>
  <si>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</si>
  <si>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</si>
  <si>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</si>
  <si>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</si>
  <si>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</si>
  <si>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</si>
  <si>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</si>
  <si>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</si>
  <si>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</si>
  <si>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</si>
  <si>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</si>
  <si>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</si>
  <si>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</si>
  <si>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</si>
  <si>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</si>
  <si>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</si>
  <si>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</si>
  <si>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</si>
  <si>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</si>
  <si>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</si>
  <si>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</si>
  <si>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</si>
  <si>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</si>
  <si>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</si>
  <si>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</si>
  <si>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</si>
  <si>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</si>
  <si>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</si>
  <si>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</si>
  <si>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</si>
  <si>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</si>
  <si>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</si>
  <si>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</si>
  <si>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</si>
  <si>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</si>
  <si>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</si>
  <si>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</si>
  <si>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</si>
  <si>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</si>
  <si>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</si>
  <si>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</si>
  <si>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</si>
  <si>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</si>
  <si>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</si>
  <si>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</si>
  <si>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</si>
  <si>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</si>
  <si>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</si>
  <si>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</si>
  <si>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</si>
  <si>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</si>
  <si>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</si>
  <si>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</si>
  <si>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</si>
  <si>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</si>
  <si>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</si>
  <si>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</si>
  <si>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</si>
  <si>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</si>
  <si>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</si>
  <si>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</si>
  <si>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</si>
  <si>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</si>
  <si>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</si>
  <si>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</si>
  <si>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</si>
  <si>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</si>
  <si>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</si>
  <si>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</si>
  <si>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</si>
  <si>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</si>
  <si>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</si>
  <si>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</si>
  <si>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</si>
  <si>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</si>
  <si>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</si>
  <si>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</si>
  <si>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</si>
  <si>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</si>
  <si>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</si>
  <si>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</si>
  <si>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</si>
  <si>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</si>
  <si>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</si>
  <si>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</si>
  <si>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</si>
  <si>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</si>
  <si>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</si>
  <si>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</si>
  <si>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</si>
  <si>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</si>
  <si>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</si>
  <si>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</si>
  <si>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</si>
  <si>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</si>
  <si>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</si>
  <si>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</si>
  <si>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</si>
  <si>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</si>
  <si>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</si>
  <si>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</si>
  <si>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</si>
  <si>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</si>
  <si>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</si>
  <si>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</si>
  <si>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</si>
  <si>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</si>
  <si>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</si>
  <si>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</si>
  <si>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</si>
  <si>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</si>
  <si>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</si>
  <si>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</si>
  <si>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</si>
  <si>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</si>
  <si>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</si>
  <si>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</si>
  <si>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</si>
  <si>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</si>
  <si>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</si>
  <si>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</si>
  <si>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</si>
  <si>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</si>
  <si>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</si>
  <si>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</si>
  <si>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</si>
  <si>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</si>
  <si>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</si>
  <si>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</si>
  <si>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</si>
  <si>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</si>
  <si>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</si>
  <si>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</si>
  <si>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</si>
  <si>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</si>
  <si>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</si>
  <si>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</si>
  <si>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</si>
  <si>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</si>
  <si>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</si>
  <si>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</si>
  <si>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</si>
  <si>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</si>
  <si>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</si>
  <si>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</si>
  <si>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</si>
  <si>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</si>
  <si>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</si>
  <si>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</si>
  <si>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</si>
  <si>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</si>
  <si>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</si>
  <si>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</si>
  <si>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</si>
  <si>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</si>
  <si>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</si>
  <si>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</si>
  <si>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</si>
  <si>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</si>
  <si>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</si>
  <si>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</si>
  <si>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</si>
  <si>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</si>
  <si>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</si>
  <si>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</si>
  <si>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</si>
  <si>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</si>
  <si>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</si>
  <si>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</si>
  <si>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</si>
  <si>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</si>
  <si>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</si>
  <si>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</si>
  <si>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</si>
  <si>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</si>
  <si>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</si>
  <si>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</si>
  <si>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</si>
  <si>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</si>
  <si>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</si>
  <si>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</si>
  <si>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</si>
  <si>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</si>
  <si>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</si>
  <si>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</si>
  <si>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</si>
  <si>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</si>
  <si>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</si>
  <si>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</si>
  <si>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</si>
  <si>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</si>
  <si>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</si>
  <si>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</si>
  <si>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</si>
  <si>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</si>
  <si>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</si>
  <si>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</si>
  <si>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</si>
  <si>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</si>
  <si>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</si>
  <si>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</si>
  <si>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</si>
  <si>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</si>
  <si>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</si>
  <si>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</si>
  <si>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</si>
  <si>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</si>
  <si>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</si>
  <si>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</si>
  <si>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</si>
  <si>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</si>
  <si>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</si>
  <si>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</si>
  <si>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</si>
  <si>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</si>
  <si>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</si>
  <si>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</si>
  <si>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</si>
  <si>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</si>
  <si>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</si>
  <si>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</si>
  <si>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</si>
  <si>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</si>
  <si>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</si>
  <si>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</si>
  <si>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</si>
  <si>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</si>
  <si>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</si>
  <si>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</si>
  <si>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</si>
  <si>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</si>
  <si>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</si>
  <si>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</si>
  <si>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</si>
  <si>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</si>
  <si>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</si>
  <si>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</si>
  <si>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</si>
  <si>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</si>
  <si>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</si>
  <si>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</si>
  <si>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</si>
  <si>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</si>
  <si>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</si>
  <si>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</si>
  <si>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</si>
  <si>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</si>
  <si>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</si>
  <si>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</si>
  <si>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</si>
  <si>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</si>
  <si>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</si>
  <si>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</si>
  <si>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</si>
  <si>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</si>
  <si>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</si>
  <si>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</si>
  <si>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</si>
  <si>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</si>
  <si>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</si>
  <si>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</si>
  <si>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</si>
  <si>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</si>
  <si>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</si>
  <si>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</si>
  <si>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</si>
  <si>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</si>
  <si>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</si>
  <si>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</si>
  <si>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</si>
  <si>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</si>
  <si>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</si>
  <si>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</si>
  <si>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</si>
  <si>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</si>
  <si>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</si>
  <si>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</si>
  <si>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</si>
  <si>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</si>
  <si>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</si>
  <si>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</si>
  <si>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</si>
  <si>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</si>
  <si>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</si>
  <si>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</si>
  <si>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</si>
  <si>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</si>
  <si>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</si>
  <si>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</si>
  <si>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</si>
  <si>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</si>
  <si>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</si>
  <si>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</si>
  <si>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</si>
  <si>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</si>
  <si>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</si>
  <si>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</si>
  <si>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</si>
  <si>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</si>
  <si>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</si>
  <si>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</si>
  <si>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</si>
  <si>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</si>
  <si>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</si>
  <si>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</si>
  <si>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</si>
  <si>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</si>
  <si>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</si>
  <si>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</si>
  <si>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</si>
  <si>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</si>
  <si>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</si>
  <si>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</si>
  <si>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</si>
  <si>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</si>
  <si>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</si>
  <si>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</si>
  <si>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</si>
  <si>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</si>
  <si>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</si>
  <si>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</si>
  <si>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</si>
  <si>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</si>
  <si>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</si>
  <si>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</si>
  <si>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</si>
  <si>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</si>
  <si>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</si>
  <si>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</si>
  <si>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</si>
  <si>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</si>
  <si>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</si>
  <si>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</si>
  <si>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</si>
  <si>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</si>
  <si>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</si>
  <si>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</si>
  <si>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</si>
  <si>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</si>
  <si>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</si>
  <si>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</si>
  <si>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</si>
  <si>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</si>
  <si>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</si>
  <si>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</si>
  <si>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</si>
  <si>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</si>
  <si>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</si>
  <si>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</si>
  <si>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</si>
  <si>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</si>
  <si>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</si>
  <si>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</si>
  <si>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</si>
  <si>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</si>
  <si>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</si>
  <si>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</si>
  <si>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</si>
  <si>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</si>
  <si>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</si>
  <si>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</si>
  <si>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</si>
  <si>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</si>
  <si>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</si>
  <si>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</si>
  <si>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</si>
  <si>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</si>
  <si>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</si>
  <si>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</si>
  <si>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</si>
  <si>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</si>
  <si>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</si>
  <si>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</si>
  <si>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</si>
  <si>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</si>
  <si>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</si>
  <si>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</si>
  <si>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</si>
  <si>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</si>
  <si>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</si>
  <si>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</si>
  <si>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</si>
  <si>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</si>
  <si>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</si>
  <si>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</si>
  <si>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</si>
  <si>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</si>
  <si>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</si>
  <si>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</si>
  <si>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</si>
  <si>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</si>
  <si>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</si>
  <si>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</si>
  <si>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</si>
  <si>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</si>
  <si>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</si>
  <si>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</si>
  <si>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</si>
  <si>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</si>
  <si>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</si>
  <si>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</si>
  <si>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</si>
  <si>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</si>
  <si>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</si>
  <si>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</si>
  <si>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</si>
  <si>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</si>
  <si>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</si>
  <si>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</si>
  <si>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</si>
  <si>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</si>
  <si>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</si>
  <si>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</si>
  <si>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</si>
  <si>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</si>
  <si>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</si>
  <si>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</si>
  <si>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</si>
  <si>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</si>
  <si>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</si>
  <si>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</si>
  <si>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</si>
  <si>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</si>
  <si>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</si>
  <si>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</si>
  <si>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</si>
  <si>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</si>
  <si>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</si>
  <si>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</si>
  <si>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</si>
  <si>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</si>
  <si>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</si>
  <si>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</si>
  <si>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</si>
  <si>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</si>
  <si>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</si>
  <si>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</si>
  <si>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</si>
  <si>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</si>
  <si>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</si>
  <si>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</si>
  <si>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</si>
  <si>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</si>
  <si>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</si>
  <si>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</si>
  <si>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</si>
  <si>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</si>
  <si>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</si>
  <si>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</si>
  <si>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</si>
  <si>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</si>
  <si>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</si>
  <si>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</si>
  <si>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</si>
  <si>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</si>
  <si>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</si>
  <si>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</si>
  <si>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</si>
  <si>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</si>
  <si>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</si>
  <si>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</si>
  <si>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</si>
  <si>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</si>
  <si>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</si>
  <si>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</si>
  <si>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</si>
  <si>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</si>
  <si>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</si>
  <si>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</si>
  <si>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</si>
  <si>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</si>
  <si>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</si>
  <si>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</si>
  <si>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</si>
  <si>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</si>
  <si>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</si>
  <si>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</si>
  <si>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</si>
  <si>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</si>
  <si>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</si>
  <si>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</si>
  <si>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</si>
  <si>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</si>
  <si>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</si>
  <si>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</si>
  <si>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</si>
  <si>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</si>
  <si>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</si>
  <si>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</si>
  <si>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</si>
  <si>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</si>
  <si>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</si>
  <si>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</si>
  <si>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</si>
  <si>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</si>
  <si>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</si>
  <si>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</si>
  <si>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</si>
  <si>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</si>
  <si>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</si>
  <si>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</si>
  <si>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</si>
  <si>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</si>
  <si>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</si>
  <si>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</si>
  <si>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</si>
  <si>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</si>
  <si>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</si>
  <si>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</si>
  <si>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</si>
  <si>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</si>
  <si>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</si>
  <si>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</si>
  <si>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</si>
  <si>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</si>
  <si>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</si>
  <si>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</si>
  <si>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</si>
  <si>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</si>
  <si>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</si>
  <si>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</si>
  <si>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</si>
  <si>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</si>
  <si>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</si>
  <si>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</si>
  <si>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</si>
  <si>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</si>
  <si>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</si>
  <si>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</si>
  <si>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</si>
  <si>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</si>
  <si>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</si>
  <si>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</si>
  <si>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</si>
  <si>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</si>
  <si>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</si>
  <si>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</si>
  <si>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</si>
  <si>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</si>
  <si>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</si>
  <si>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</si>
  <si>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</si>
  <si>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</si>
  <si>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</si>
  <si>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</si>
  <si>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</si>
  <si>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</si>
  <si>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</si>
  <si>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</si>
  <si>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</si>
  <si>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</si>
  <si>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</si>
  <si>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</si>
  <si>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</si>
  <si>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</si>
  <si>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</si>
  <si>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</si>
  <si>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</si>
  <si>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</si>
  <si>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</si>
  <si>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</si>
  <si>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</si>
  <si>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</si>
  <si>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</si>
  <si>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</si>
  <si>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</si>
  <si>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</si>
  <si>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</si>
  <si>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</si>
  <si>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</si>
  <si>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</si>
  <si>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</si>
  <si>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</si>
  <si>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</si>
  <si>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</si>
  <si>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</si>
  <si>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</si>
  <si>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</si>
  <si>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</si>
  <si>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</si>
  <si>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</si>
  <si>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</si>
  <si>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</si>
  <si>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</si>
  <si>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</si>
  <si>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</si>
  <si>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</si>
  <si>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</si>
  <si>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</si>
  <si>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</si>
  <si>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</si>
  <si>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</si>
  <si>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</si>
  <si>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</si>
  <si>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</si>
  <si>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</si>
  <si>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</si>
  <si>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</si>
  <si>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</si>
  <si>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</si>
  <si>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</si>
  <si>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</si>
  <si>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</si>
  <si>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</si>
  <si>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</si>
  <si>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</si>
  <si>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</si>
  <si>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</si>
  <si>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</si>
  <si>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</si>
  <si>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</si>
  <si>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</si>
  <si>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</si>
  <si>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</si>
  <si>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</si>
  <si>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</si>
  <si>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</si>
  <si>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</si>
  <si>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</si>
  <si>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</si>
  <si>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</si>
  <si>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</si>
  <si>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</si>
  <si>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</si>
  <si>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</si>
  <si>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</si>
  <si>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</si>
  <si>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</si>
  <si>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</si>
  <si>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</si>
  <si>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</si>
  <si>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</si>
  <si>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</si>
  <si>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</si>
  <si>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</si>
  <si>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</si>
  <si>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</si>
  <si>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</si>
  <si>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</si>
  <si>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</si>
  <si>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</si>
  <si>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</si>
  <si>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</si>
  <si>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</si>
  <si>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</si>
  <si>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</si>
  <si>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</si>
  <si>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</si>
  <si>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</si>
  <si>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</si>
  <si>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</si>
  <si>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</si>
  <si>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</si>
  <si>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</si>
  <si>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</si>
  <si>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</si>
  <si>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</si>
  <si>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</si>
  <si>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</si>
  <si>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</si>
  <si>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</si>
  <si>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</si>
  <si>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</si>
  <si>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</si>
  <si>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</si>
  <si>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</si>
  <si>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</si>
  <si>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</si>
  <si>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</si>
  <si>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</si>
  <si>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</si>
  <si>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</si>
  <si>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</si>
  <si>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</si>
  <si>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</si>
  <si>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</si>
  <si>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</si>
  <si>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</si>
  <si>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</si>
  <si>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</si>
  <si>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</si>
  <si>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</si>
  <si>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</si>
  <si>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</si>
  <si>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</si>
  <si>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</si>
  <si>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</si>
  <si>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</si>
  <si>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</si>
  <si>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</si>
  <si>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</si>
  <si>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</si>
  <si>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</si>
  <si>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</si>
  <si>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</si>
  <si>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</si>
  <si>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</si>
  <si>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</si>
  <si>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</si>
  <si>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</si>
  <si>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</si>
  <si>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</si>
  <si>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</si>
  <si>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</si>
  <si>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</si>
  <si>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</si>
  <si>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</si>
  <si>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</si>
  <si>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</si>
  <si>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</si>
  <si>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</si>
  <si>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</si>
  <si>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</si>
  <si>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</si>
  <si>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</si>
  <si>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</si>
  <si>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</si>
  <si>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</si>
  <si>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</si>
  <si>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</si>
  <si>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</si>
  <si>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</si>
  <si>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</si>
  <si>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</si>
  <si>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</si>
  <si>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</si>
  <si>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</si>
  <si>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</si>
  <si>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</si>
  <si>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</si>
  <si>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</si>
  <si>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</si>
  <si>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</si>
  <si>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</si>
  <si>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</si>
  <si>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</si>
  <si>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</si>
  <si>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</si>
  <si>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</si>
  <si>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</si>
  <si>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</si>
  <si>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</si>
  <si>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</si>
  <si>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</si>
  <si>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</si>
  <si>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</si>
  <si>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</si>
  <si>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</si>
  <si>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</si>
  <si>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</si>
  <si>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</si>
  <si>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</si>
  <si>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</si>
  <si>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</si>
  <si>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</si>
  <si>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</si>
  <si>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</si>
  <si>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</si>
  <si>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</si>
  <si>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</si>
  <si>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</si>
  <si>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</si>
  <si>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</si>
  <si>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</si>
  <si>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</si>
  <si>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</si>
  <si>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</si>
  <si>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</si>
  <si>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</si>
  <si>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</si>
  <si>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</si>
  <si>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</si>
  <si>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</si>
  <si>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</si>
  <si>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</si>
  <si>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</si>
  <si>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</si>
  <si>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</si>
  <si>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</si>
  <si>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</si>
  <si>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</si>
  <si>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</si>
  <si>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</si>
  <si>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</si>
  <si>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</si>
  <si>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</si>
  <si>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</si>
  <si>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</si>
  <si>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</si>
  <si>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</si>
  <si>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</si>
  <si>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</si>
  <si>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</si>
  <si>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</si>
  <si>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</si>
  <si>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</si>
  <si>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</si>
  <si>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</si>
  <si>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</si>
  <si>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</si>
  <si>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</si>
  <si>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</si>
  <si>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</si>
  <si>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</si>
  <si>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</si>
  <si>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</si>
  <si>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</si>
  <si>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</si>
  <si>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</si>
  <si>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</si>
  <si>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</si>
  <si>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</si>
  <si>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</si>
  <si>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</si>
  <si>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</si>
  <si>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</si>
  <si>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</si>
  <si>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</si>
  <si>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</si>
  <si>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</si>
  <si>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</si>
  <si>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</si>
  <si>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</si>
  <si>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</si>
  <si>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</si>
  <si>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</si>
  <si>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</si>
  <si>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</si>
  <si>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</si>
  <si>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</si>
  <si>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</si>
  <si>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</si>
  <si>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</si>
  <si>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</si>
  <si>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</si>
  <si>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</si>
  <si>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</si>
  <si>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</si>
  <si>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</si>
  <si>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</si>
  <si>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</si>
  <si>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</si>
  <si>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</si>
  <si>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</si>
  <si>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</si>
  <si>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</si>
  <si>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</si>
  <si>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</si>
  <si>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</si>
  <si>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</si>
  <si>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</si>
  <si>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</si>
  <si>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</si>
  <si>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</si>
  <si>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</si>
  <si>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</si>
  <si>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</si>
  <si>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</si>
  <si>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</si>
  <si>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</si>
  <si>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</si>
  <si>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</si>
  <si>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</si>
  <si>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</si>
  <si>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</si>
  <si>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</si>
  <si>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</si>
  <si>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</si>
  <si>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</si>
  <si>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</si>
  <si>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</si>
  <si>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</si>
  <si>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</si>
  <si>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</si>
  <si>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</si>
  <si>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</si>
  <si>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</si>
  <si>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</si>
  <si>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</si>
  <si>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</si>
  <si>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</si>
  <si>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</si>
  <si>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</si>
  <si>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</si>
  <si>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</si>
  <si>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</si>
  <si>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</si>
  <si>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</si>
  <si>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</si>
  <si>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</si>
  <si>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</si>
  <si>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</si>
  <si>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</si>
  <si>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</si>
  <si>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</si>
  <si>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</si>
  <si>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</si>
  <si>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</si>
  <si>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</si>
  <si>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</si>
  <si>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</si>
  <si>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</si>
  <si>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</si>
  <si>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</si>
  <si>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</si>
  <si>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</si>
  <si>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</si>
  <si>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</si>
  <si>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</si>
  <si>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</si>
  <si>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</si>
  <si>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</si>
  <si>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</si>
  <si>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</si>
  <si>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</si>
  <si>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</si>
  <si>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</si>
  <si>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</si>
  <si>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</si>
  <si>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</si>
  <si>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</si>
  <si>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</si>
  <si>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</si>
  <si>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</si>
  <si>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</si>
  <si>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</si>
  <si>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</si>
  <si>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</si>
  <si>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</si>
  <si>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</si>
  <si>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</si>
  <si>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</si>
  <si>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</si>
  <si>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</si>
  <si>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</si>
  <si>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</si>
  <si>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</si>
  <si>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</si>
  <si>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</si>
  <si>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</si>
  <si>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</si>
  <si>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</si>
  <si>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</si>
  <si>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</si>
  <si>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</si>
  <si>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</si>
  <si>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</si>
  <si>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</si>
  <si>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</si>
  <si>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</si>
  <si>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</si>
  <si>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</si>
  <si>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</si>
  <si>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</si>
  <si>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</si>
  <si>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</si>
  <si>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</si>
  <si>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</si>
  <si>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</si>
  <si>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</si>
  <si>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</si>
  <si>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</si>
  <si>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</si>
  <si>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</si>
  <si>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</si>
  <si>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</si>
  <si>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</si>
  <si>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</si>
  <si>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</si>
  <si>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</si>
  <si>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</si>
  <si>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</si>
  <si>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</si>
  <si>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</si>
  <si>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</si>
  <si>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</si>
  <si>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</si>
  <si>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</si>
  <si>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</si>
  <si>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</si>
  <si>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</si>
  <si>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</si>
  <si>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</si>
  <si>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</si>
  <si>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</si>
  <si>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</si>
  <si>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</si>
  <si>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</si>
  <si>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</si>
  <si>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</si>
  <si>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</si>
  <si>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</si>
  <si>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</si>
  <si>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</si>
  <si>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</si>
  <si>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</si>
  <si>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</si>
  <si>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</si>
  <si>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</si>
  <si>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</si>
  <si>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</si>
  <si>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</si>
  <si>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</si>
  <si>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</si>
  <si>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</si>
  <si>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</si>
  <si>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</si>
  <si>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</si>
  <si>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</si>
  <si>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</si>
  <si>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</si>
  <si>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</si>
  <si>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</si>
  <si>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</si>
  <si>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</si>
  <si>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</si>
  <si>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</si>
  <si>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</si>
  <si>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</si>
  <si>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</si>
  <si>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</si>
  <si>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</si>
  <si>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</si>
  <si>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</si>
  <si>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</si>
  <si>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</si>
  <si>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</si>
  <si>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</si>
  <si>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</si>
  <si>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</si>
  <si>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</si>
  <si>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</si>
  <si>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</si>
  <si>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</si>
  <si>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</si>
  <si>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</si>
  <si>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</si>
  <si>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</si>
  <si>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</si>
  <si>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</si>
  <si>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</si>
  <si>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</si>
  <si>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</si>
  <si>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</si>
  <si>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</si>
  <si>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</si>
  <si>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</si>
  <si>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</si>
  <si>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</si>
  <si>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</si>
  <si>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</si>
  <si>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</si>
  <si>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</si>
  <si>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</si>
  <si>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</si>
  <si>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</si>
  <si>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</si>
  <si>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</si>
  <si>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</si>
  <si>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</si>
  <si>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</si>
  <si>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</si>
  <si>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</si>
  <si>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</si>
  <si>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</si>
  <si>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</si>
  <si>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</si>
  <si>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</si>
  <si>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</si>
  <si>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</si>
  <si>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</si>
  <si>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</si>
  <si>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</si>
  <si>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</si>
  <si>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</si>
  <si>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</si>
  <si>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</si>
  <si>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</si>
  <si>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</si>
  <si>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</si>
  <si>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</si>
  <si>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</si>
  <si>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</si>
  <si>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</si>
  <si>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</si>
  <si>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</si>
  <si>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</si>
  <si>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</si>
  <si>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</si>
  <si>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</si>
  <si>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</si>
  <si>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</si>
  <si>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</si>
  <si>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</si>
  <si>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</si>
  <si>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</si>
  <si>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</si>
  <si>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</si>
  <si>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</si>
  <si>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</si>
  <si>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</si>
  <si>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</si>
  <si>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</si>
  <si>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</si>
  <si>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</si>
  <si>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</si>
  <si>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</si>
  <si>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</si>
  <si>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</si>
  <si>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</si>
  <si>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</si>
  <si>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</si>
  <si>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</si>
  <si>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</si>
  <si>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</si>
  <si>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</si>
  <si>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</si>
  <si>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</si>
  <si>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</si>
  <si>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</si>
  <si>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</si>
  <si>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</si>
  <si>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</si>
  <si>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</si>
  <si>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</si>
  <si>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</si>
  <si>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</si>
  <si>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</si>
  <si>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</si>
  <si>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</si>
  <si>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</si>
  <si>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</si>
  <si>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</si>
  <si>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</si>
  <si>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</si>
  <si>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</si>
  <si>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</si>
  <si>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</si>
  <si>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</si>
  <si>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</si>
  <si>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</si>
  <si>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</si>
  <si>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</si>
  <si>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</si>
  <si>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</si>
  <si>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</si>
  <si>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</si>
  <si>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</si>
  <si>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</si>
  <si>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</si>
  <si>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</si>
  <si>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</si>
  <si>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</si>
  <si>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</si>
  <si>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</si>
  <si>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</si>
  <si>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</si>
  <si>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</si>
  <si>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</si>
  <si>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</si>
  <si>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</si>
  <si>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</si>
  <si>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</si>
  <si>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</si>
  <si>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</si>
  <si>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</si>
  <si>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</si>
  <si>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</si>
  <si>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</si>
  <si>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</si>
  <si>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</si>
  <si>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</si>
  <si>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</si>
  <si>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</si>
  <si>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</si>
  <si>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</si>
  <si>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</si>
  <si>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</si>
  <si>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</si>
  <si>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</si>
  <si>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</si>
  <si>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</si>
  <si>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</si>
  <si>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</si>
  <si>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</si>
  <si>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</si>
  <si>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</si>
  <si>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</si>
  <si>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</si>
  <si>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</si>
  <si>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</si>
  <si>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</si>
  <si>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</si>
  <si>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</si>
  <si>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</si>
  <si>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</si>
  <si>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</si>
  <si>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</si>
  <si>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</si>
  <si>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</si>
  <si>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</si>
  <si>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</si>
  <si>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</si>
  <si>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</si>
  <si>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</si>
  <si>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</si>
  <si>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</si>
  <si>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</si>
  <si>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</si>
  <si>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</si>
  <si>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</si>
  <si>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</si>
  <si>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</si>
  <si>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</si>
  <si>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</si>
  <si>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</si>
  <si>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</si>
  <si>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</si>
  <si>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</si>
  <si>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</si>
  <si>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</si>
  <si>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</si>
  <si>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</si>
  <si>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</si>
  <si>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</si>
  <si>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</si>
  <si>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</si>
  <si>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</si>
  <si>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</si>
  <si>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</si>
  <si>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</si>
  <si>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</si>
  <si>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</si>
  <si>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</si>
  <si>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</si>
  <si>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</si>
  <si>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</si>
  <si>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</si>
  <si>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</si>
  <si>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</si>
  <si>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</si>
  <si>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</si>
  <si>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</si>
  <si>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</si>
  <si>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</si>
  <si>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</si>
  <si>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</si>
  <si>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</si>
  <si>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</si>
  <si>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</si>
  <si>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</si>
  <si>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</si>
  <si>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</si>
  <si>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</si>
  <si>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</si>
  <si>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</si>
  <si>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</si>
  <si>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</si>
  <si>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</si>
  <si>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</si>
  <si>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</si>
  <si>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</si>
  <si>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</si>
  <si>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</si>
  <si>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</si>
  <si>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</si>
  <si>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</si>
  <si>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</si>
  <si>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</si>
  <si>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</si>
  <si>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</si>
  <si>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</si>
  <si>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</si>
  <si>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</si>
  <si>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</si>
  <si>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</si>
  <si>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</si>
  <si>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</si>
  <si>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</si>
  <si>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</si>
  <si>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</si>
  <si>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</si>
  <si>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</si>
  <si>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</si>
  <si>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</si>
  <si>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</si>
  <si>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</si>
  <si>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</si>
  <si>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</si>
  <si>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</si>
  <si>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</si>
  <si>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</si>
  <si>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</si>
  <si>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</si>
  <si>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</si>
  <si>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</si>
  <si>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</si>
  <si>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</si>
  <si>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</si>
  <si>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</si>
  <si>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</si>
  <si>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</si>
  <si>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</si>
  <si>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</si>
  <si>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</si>
  <si>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</si>
  <si>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</si>
  <si>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</si>
  <si>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</si>
  <si>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</si>
  <si>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</si>
  <si>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</si>
  <si>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</si>
  <si>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</si>
  <si>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</si>
  <si>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</si>
  <si>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</si>
  <si>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</si>
  <si>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</si>
  <si>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</si>
  <si>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</si>
  <si>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</si>
  <si>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</si>
  <si>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</si>
  <si>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</si>
  <si>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</si>
  <si>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</si>
  <si>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</si>
  <si>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</si>
  <si>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</si>
  <si>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</si>
  <si>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</si>
  <si>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</si>
  <si>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</si>
  <si>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</si>
  <si>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</si>
  <si>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</si>
  <si>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</si>
  <si>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</si>
  <si>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</si>
  <si>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</si>
  <si>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</si>
  <si>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</si>
  <si>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</si>
  <si>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</si>
  <si>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</si>
  <si>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</si>
  <si>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</si>
  <si>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</si>
  <si>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</si>
  <si>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</si>
  <si>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</si>
  <si>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</si>
  <si>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</si>
  <si>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</si>
  <si>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</si>
  <si>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</si>
  <si>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</si>
  <si>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</si>
  <si>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</si>
  <si>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</si>
  <si>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</si>
  <si>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</si>
  <si>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</si>
  <si>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</si>
  <si>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</si>
  <si>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</si>
  <si>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</si>
  <si>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</si>
  <si>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</si>
  <si>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</si>
  <si>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</si>
  <si>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</si>
  <si>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</si>
  <si>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</si>
  <si>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</si>
  <si>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</si>
  <si>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</si>
  <si>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</si>
  <si>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</si>
  <si>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</si>
  <si>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</si>
  <si>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</si>
  <si>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</si>
  <si>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</si>
  <si>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</si>
  <si>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</si>
  <si>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</si>
  <si>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</si>
  <si>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</si>
  <si>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</si>
  <si>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</si>
  <si>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</si>
  <si>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</si>
  <si>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</si>
  <si>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</si>
  <si>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</si>
  <si>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</si>
  <si>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</si>
  <si>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</si>
  <si>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</si>
  <si>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</si>
  <si>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</si>
  <si>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</si>
  <si>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</si>
  <si>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</si>
  <si>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</si>
  <si>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</si>
  <si>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</si>
  <si>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</si>
  <si>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</si>
  <si>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</si>
  <si>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</si>
  <si>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</si>
  <si>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</si>
  <si>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</si>
  <si>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</si>
  <si>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</si>
  <si>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</si>
  <si>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</si>
  <si>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</si>
  <si>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</si>
  <si>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</si>
  <si>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</si>
  <si>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</si>
  <si>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</si>
  <si>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</si>
  <si>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</si>
  <si>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</si>
  <si>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</si>
  <si>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</si>
  <si>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</si>
  <si>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</si>
  <si>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</si>
  <si>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</si>
  <si>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</si>
  <si>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</si>
  <si>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</si>
  <si>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</si>
  <si>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</si>
  <si>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</si>
  <si>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</si>
  <si>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</si>
  <si>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</si>
  <si>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</si>
  <si>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</si>
  <si>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</si>
  <si>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</si>
  <si>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</si>
  <si>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</si>
  <si>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</si>
  <si>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</si>
  <si>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</si>
  <si>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</si>
  <si>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</si>
  <si>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</si>
  <si>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</si>
  <si>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</si>
  <si>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</si>
  <si>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</si>
  <si>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</si>
  <si>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</si>
  <si>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</si>
  <si>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</si>
  <si>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</si>
  <si>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</si>
  <si>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</si>
  <si>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</si>
  <si>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</si>
  <si>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</si>
  <si>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</si>
  <si>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</si>
  <si>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</si>
  <si>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</si>
  <si>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</si>
  <si>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</si>
  <si>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</si>
  <si>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</si>
  <si>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</si>
  <si>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</si>
  <si>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</si>
  <si>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</si>
  <si>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</si>
  <si>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</si>
  <si>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</si>
  <si>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</si>
  <si>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</si>
  <si>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</si>
  <si>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</si>
  <si>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</si>
  <si>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</si>
  <si>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</si>
  <si>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</si>
  <si>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</si>
  <si>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</si>
  <si>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</si>
  <si>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</si>
  <si>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</si>
  <si>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</si>
  <si>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</si>
  <si>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</si>
  <si>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</si>
  <si>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</si>
  <si>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</si>
  <si>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</si>
  <si>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</si>
  <si>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</si>
  <si>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</si>
  <si>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</si>
  <si>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</si>
  <si>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</si>
  <si>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</si>
  <si>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</si>
  <si>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</si>
  <si>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</si>
  <si>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</si>
  <si>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</si>
  <si>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</si>
  <si>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</si>
  <si>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</si>
  <si>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</si>
  <si>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</si>
  <si>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</si>
  <si>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</si>
  <si>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</si>
  <si>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</si>
  <si>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</si>
  <si>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</si>
  <si>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</si>
  <si>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</si>
  <si>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</si>
  <si>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</si>
  <si>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</si>
  <si>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</si>
  <si>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</si>
  <si>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</si>
  <si>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</si>
  <si>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</si>
  <si>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</si>
  <si>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</si>
  <si>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</si>
  <si>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</si>
  <si>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</si>
  <si>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</si>
  <si>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</si>
  <si>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</si>
  <si>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</si>
  <si>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</si>
  <si>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</si>
  <si>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</si>
  <si>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</si>
  <si>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</si>
  <si>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</si>
  <si>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</si>
  <si>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</si>
  <si>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</si>
  <si>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</si>
  <si>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</si>
  <si>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</si>
  <si>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</si>
  <si>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</si>
  <si>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</si>
  <si>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</si>
  <si>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</si>
  <si>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</si>
  <si>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</si>
  <si>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</si>
  <si>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</si>
  <si>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</si>
  <si>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</si>
  <si>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</si>
  <si>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</si>
  <si>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</si>
  <si>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</si>
  <si>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</si>
  <si>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</si>
  <si>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</si>
  <si>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</si>
  <si>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</si>
  <si>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</si>
  <si>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</si>
  <si>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</si>
  <si>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</si>
  <si>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</si>
  <si>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</si>
  <si>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</si>
  <si>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</si>
  <si>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</si>
  <si>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</si>
  <si>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</si>
  <si>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</si>
  <si>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</si>
  <si>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</si>
  <si>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</si>
  <si>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</si>
  <si>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</si>
  <si>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</si>
  <si>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</si>
  <si>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</si>
  <si>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</si>
  <si>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</si>
  <si>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</si>
  <si>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</si>
  <si>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</si>
  <si>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</si>
  <si>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</si>
  <si>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</si>
  <si>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</si>
  <si>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</si>
  <si>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</si>
  <si>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</si>
  <si>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</si>
  <si>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</si>
  <si>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</si>
  <si>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</si>
  <si>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</si>
  <si>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</si>
  <si>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</si>
  <si>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</si>
  <si>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</si>
  <si>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</si>
  <si>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</si>
  <si>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</si>
  <si>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</si>
  <si>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</si>
  <si>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</si>
  <si>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</si>
  <si>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</si>
  <si>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</si>
  <si>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</si>
  <si>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</si>
  <si>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</si>
  <si>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</si>
  <si>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</si>
  <si>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</si>
  <si>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</si>
  <si>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</si>
  <si>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</si>
  <si>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</si>
  <si>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</si>
  <si>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</si>
  <si>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</si>
  <si>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</si>
  <si>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</si>
  <si>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</si>
  <si>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</si>
  <si>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</si>
  <si>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</si>
  <si>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</si>
  <si>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</si>
  <si>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</si>
  <si>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</si>
  <si>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</si>
  <si>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</si>
  <si>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</si>
  <si>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</si>
  <si>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</si>
  <si>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</si>
  <si>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</si>
  <si>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</si>
  <si>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</si>
  <si>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</si>
  <si>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</si>
  <si>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</si>
  <si>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</si>
  <si>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</si>
  <si>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</si>
  <si>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</si>
  <si>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</si>
  <si>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</si>
  <si>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</si>
  <si>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</si>
  <si>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</si>
  <si>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</si>
  <si>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</si>
  <si>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</si>
  <si>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</si>
  <si>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</si>
  <si>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</si>
  <si>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</si>
  <si>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</si>
  <si>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</si>
  <si>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</si>
  <si>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</si>
  <si>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</si>
  <si>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</si>
  <si>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</si>
  <si>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</si>
  <si>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</si>
  <si>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</si>
  <si>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</si>
  <si>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</si>
  <si>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</si>
  <si>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</si>
  <si>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</si>
  <si>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</si>
  <si>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</si>
  <si>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</si>
  <si>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</si>
  <si>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</si>
  <si>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</si>
  <si>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</si>
  <si>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</si>
  <si>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</si>
  <si>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</si>
  <si>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</si>
  <si>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</si>
  <si>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</si>
  <si>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</si>
  <si>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</si>
  <si>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</si>
  <si>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</si>
  <si>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</si>
  <si>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</si>
  <si>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</si>
  <si>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</si>
  <si>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</si>
  <si>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</si>
  <si>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</si>
  <si>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</si>
  <si>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</si>
  <si>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</si>
  <si>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</si>
  <si>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</si>
  <si>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</si>
  <si>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</si>
  <si>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</si>
  <si>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</si>
  <si>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</si>
  <si>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</si>
  <si>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</si>
  <si>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</si>
  <si>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</si>
  <si>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</si>
  <si>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</si>
  <si>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</si>
  <si>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</si>
  <si>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</si>
  <si>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</si>
  <si>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</si>
  <si>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</si>
  <si>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</si>
  <si>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</si>
  <si>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</si>
  <si>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</si>
  <si>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</si>
  <si>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</si>
  <si>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</si>
  <si>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</si>
  <si>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</si>
  <si>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</si>
  <si>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</si>
  <si>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</si>
  <si>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</si>
  <si>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</si>
  <si>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</si>
  <si>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</si>
  <si>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</si>
  <si>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</si>
  <si>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</si>
  <si>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</si>
  <si>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</si>
  <si>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</si>
  <si>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</si>
  <si>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</si>
  <si>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</si>
  <si>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</si>
  <si>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</si>
  <si>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</si>
  <si>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</si>
  <si>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</si>
  <si>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</si>
  <si>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</si>
  <si>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</si>
  <si>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</si>
  <si>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</si>
  <si>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</si>
  <si>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</si>
  <si>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</si>
  <si>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</si>
  <si>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</si>
  <si>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</si>
  <si>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</si>
  <si>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</si>
  <si>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</si>
  <si>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</si>
  <si>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</si>
  <si>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</si>
  <si>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</si>
  <si>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</si>
  <si>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</si>
  <si>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</si>
  <si>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</si>
  <si>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</si>
  <si>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</si>
  <si>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</si>
  <si>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</si>
  <si>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</si>
  <si>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</si>
  <si>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</si>
  <si>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</si>
  <si>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</si>
  <si>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</si>
  <si>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</si>
  <si>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</si>
  <si>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</si>
  <si>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</si>
  <si>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</si>
  <si>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</si>
  <si>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</si>
  <si>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</si>
  <si>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</si>
  <si>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</si>
  <si>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</si>
  <si>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</si>
  <si>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</si>
  <si>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</si>
  <si>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</si>
  <si>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</si>
  <si>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</si>
  <si>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</si>
  <si>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</si>
  <si>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</si>
  <si>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</si>
  <si>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</si>
  <si>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</si>
  <si>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</si>
  <si>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</si>
  <si>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</si>
  <si>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</si>
  <si>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</si>
  <si>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</si>
  <si>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</si>
  <si>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</si>
  <si>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</si>
  <si>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</si>
  <si>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</si>
  <si>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</si>
  <si>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</si>
  <si>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</si>
  <si>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</si>
  <si>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</si>
  <si>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</si>
  <si>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</si>
  <si>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</si>
  <si>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</si>
  <si>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</si>
  <si>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</si>
  <si>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</si>
  <si>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</si>
  <si>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</si>
  <si>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</si>
  <si>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</si>
  <si>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</si>
  <si>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</si>
  <si>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</si>
  <si>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</si>
  <si>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</si>
  <si>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</si>
  <si>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</si>
  <si>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</si>
  <si>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</si>
  <si>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</si>
  <si>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</si>
  <si>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</si>
  <si>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</si>
  <si>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</si>
  <si>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</si>
  <si>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</si>
  <si>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</si>
  <si>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</si>
  <si>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</si>
  <si>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</si>
  <si>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</si>
  <si>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</si>
  <si>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</si>
  <si>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</si>
  <si>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</si>
  <si>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</si>
  <si>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</si>
  <si>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</si>
  <si>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</si>
  <si>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</si>
  <si>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</si>
  <si>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</si>
  <si>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</si>
  <si>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</si>
  <si>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</si>
  <si>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</si>
  <si>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</si>
  <si>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</si>
  <si>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</si>
  <si>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</si>
  <si>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</si>
  <si>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</si>
  <si>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</si>
  <si>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</si>
  <si>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</si>
  <si>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</si>
  <si>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</si>
  <si>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</si>
  <si>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</si>
  <si>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</si>
  <si>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</si>
  <si>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</si>
  <si>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</si>
  <si>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</si>
  <si>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</si>
  <si>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</si>
  <si>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</si>
  <si>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</si>
  <si>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</si>
  <si>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</si>
  <si>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</si>
  <si>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</si>
  <si>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</si>
  <si>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</si>
  <si>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</si>
  <si>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</si>
  <si>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</si>
  <si>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</si>
  <si>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</si>
  <si>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</si>
  <si>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</si>
  <si>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</si>
  <si>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</si>
  <si>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</si>
  <si>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</si>
  <si>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</si>
  <si>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</si>
  <si>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</si>
  <si>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</si>
  <si>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</si>
  <si>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</si>
  <si>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</si>
  <si>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</si>
  <si>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</si>
  <si>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</si>
  <si>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</si>
  <si>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</si>
  <si>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</si>
  <si>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</si>
  <si>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</si>
  <si>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</si>
  <si>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</si>
  <si>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</si>
  <si>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</si>
  <si>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</si>
  <si>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</si>
  <si>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</si>
  <si>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</si>
  <si>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</si>
  <si>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</si>
  <si>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</si>
  <si>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</si>
  <si>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</si>
  <si>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</si>
  <si>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</si>
  <si>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</si>
  <si>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</si>
  <si>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</si>
  <si>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</si>
  <si>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</si>
  <si>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</si>
  <si>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</si>
  <si>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</si>
  <si>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</si>
  <si>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</si>
  <si>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</si>
  <si>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</si>
  <si>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</si>
  <si>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</si>
  <si>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</si>
  <si>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</si>
  <si>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</si>
  <si>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</si>
  <si>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</si>
  <si>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</si>
  <si>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</si>
  <si>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</si>
  <si>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</si>
  <si>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</si>
  <si>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</si>
  <si>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</si>
  <si>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</si>
  <si>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</si>
  <si>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</si>
  <si>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</si>
  <si>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</si>
  <si>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</si>
  <si>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</si>
  <si>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</si>
  <si>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</si>
  <si>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</si>
  <si>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</si>
  <si>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</si>
  <si>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</si>
  <si>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</si>
  <si>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</si>
  <si>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</si>
  <si>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</si>
  <si>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</si>
  <si>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</si>
  <si>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</si>
  <si>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</si>
  <si>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</si>
  <si>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</si>
  <si>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</si>
  <si>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</si>
  <si>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</si>
  <si>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</si>
  <si>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</si>
  <si>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</si>
  <si>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</si>
  <si>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</si>
  <si>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</si>
  <si>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</si>
  <si>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</si>
  <si>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</si>
  <si>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</si>
  <si>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</si>
  <si>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</si>
  <si>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</si>
  <si>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</si>
  <si>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</si>
  <si>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</si>
  <si>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</si>
  <si>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</si>
  <si>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</si>
  <si>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</si>
  <si>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</si>
  <si>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</si>
  <si>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</si>
  <si>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</si>
  <si>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</si>
  <si>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</si>
  <si>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</si>
  <si>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</si>
  <si>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</si>
  <si>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</si>
  <si>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</si>
  <si>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</si>
  <si>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</si>
  <si>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</si>
  <si>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</si>
  <si>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</si>
  <si>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</si>
  <si>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</si>
  <si>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</si>
  <si>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</si>
  <si>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</si>
  <si>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</si>
  <si>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</si>
  <si>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</si>
  <si>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</si>
  <si>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</si>
  <si>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</si>
  <si>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</si>
  <si>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</si>
  <si>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</si>
  <si>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</si>
  <si>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</si>
  <si>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</si>
  <si>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</si>
  <si>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</si>
  <si>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</si>
  <si>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</si>
  <si>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</si>
  <si>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</si>
  <si>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</si>
  <si>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</si>
  <si>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</si>
  <si>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</si>
  <si>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</si>
  <si>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</si>
  <si>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</si>
  <si>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</si>
  <si>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</si>
  <si>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</si>
  <si>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</si>
  <si>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</si>
  <si>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</si>
  <si>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</si>
  <si>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</si>
  <si>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</si>
  <si>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</si>
  <si>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</si>
  <si>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</si>
  <si>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</si>
  <si>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</si>
  <si>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</si>
  <si>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</si>
  <si>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</si>
  <si>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</si>
  <si>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</si>
  <si>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</si>
  <si>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</si>
  <si>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</si>
  <si>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</si>
  <si>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</si>
  <si>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</si>
  <si>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</si>
  <si>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</si>
  <si>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</si>
  <si>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</si>
  <si>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</si>
  <si>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</si>
  <si>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</si>
  <si>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</si>
  <si>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</si>
  <si>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</si>
  <si>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</si>
  <si>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</si>
  <si>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</si>
  <si>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</si>
  <si>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</si>
  <si>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</si>
  <si>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</si>
  <si>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</si>
  <si>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</si>
  <si>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</si>
  <si>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</si>
  <si>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</si>
  <si>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</si>
  <si>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</si>
  <si>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</si>
  <si>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</si>
  <si>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</si>
  <si>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</si>
  <si>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</si>
  <si>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</si>
  <si>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</si>
  <si>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</si>
  <si>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</si>
  <si>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</si>
  <si>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</si>
  <si>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</si>
  <si>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</si>
  <si>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</si>
  <si>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</si>
  <si>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</si>
  <si>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</si>
  <si>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</si>
  <si>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</si>
  <si>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</si>
  <si>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</si>
  <si>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</si>
  <si>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</si>
  <si>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</si>
  <si>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</si>
  <si>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</si>
  <si>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</si>
  <si>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</si>
  <si>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</si>
  <si>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</si>
  <si>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</si>
  <si>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</si>
  <si>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</si>
  <si>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</si>
  <si>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</si>
  <si>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</si>
  <si>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</si>
  <si>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</si>
  <si>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</si>
  <si>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</si>
  <si>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</si>
  <si>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</si>
  <si>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</si>
  <si>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</si>
  <si>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</si>
  <si>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</si>
  <si>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</si>
  <si>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</si>
  <si>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</si>
  <si>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</si>
  <si>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</si>
  <si>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</si>
  <si>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</si>
  <si>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</si>
  <si>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</si>
  <si>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</si>
  <si>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</si>
  <si>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</si>
  <si>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</si>
  <si>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</si>
  <si>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</si>
  <si>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</si>
  <si>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</si>
  <si>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</si>
  <si>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</si>
  <si>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</si>
  <si>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</si>
  <si>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</si>
  <si>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</si>
  <si>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</si>
  <si>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</si>
  <si>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</si>
  <si>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</si>
  <si>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</si>
  <si>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</si>
  <si>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</si>
  <si>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</si>
  <si>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</si>
  <si>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</si>
  <si>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</si>
  <si>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</si>
  <si>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</si>
  <si>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</si>
  <si>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</si>
  <si>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</si>
  <si>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</si>
  <si>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</si>
  <si>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</si>
  <si>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</si>
  <si>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</si>
  <si>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</si>
  <si>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</si>
  <si>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</si>
  <si>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</si>
  <si>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</si>
  <si>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</si>
  <si>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</si>
  <si>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</si>
  <si>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</si>
  <si>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</si>
  <si>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</si>
  <si>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</si>
  <si>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</si>
  <si>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</si>
  <si>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</si>
  <si>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</si>
  <si>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</si>
  <si>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</si>
  <si>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</si>
  <si>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</si>
  <si>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</si>
  <si>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</si>
  <si>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</si>
  <si>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</si>
  <si>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</si>
  <si>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</si>
  <si>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</si>
  <si>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</si>
  <si>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</si>
  <si>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</si>
  <si>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</si>
  <si>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</si>
  <si>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</si>
  <si>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</si>
  <si>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</si>
  <si>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</si>
  <si>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</si>
  <si>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</si>
  <si>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</si>
  <si>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</si>
  <si>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</si>
  <si>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</si>
  <si>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</si>
  <si>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</si>
  <si>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</si>
  <si>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</si>
  <si>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</si>
  <si>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</si>
  <si>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</si>
  <si>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</si>
  <si>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</si>
  <si>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</si>
  <si>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</si>
  <si>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</si>
  <si>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</si>
  <si>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</si>
  <si>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</si>
  <si>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</si>
  <si>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</si>
  <si>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</si>
  <si>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</si>
  <si>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</si>
  <si>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</si>
  <si>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</si>
  <si>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</si>
  <si>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</si>
  <si>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</si>
  <si>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</si>
  <si>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</si>
  <si>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</si>
  <si>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</si>
  <si>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</si>
  <si>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</si>
  <si>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</si>
  <si>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</si>
  <si>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</si>
  <si>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</si>
  <si>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</si>
  <si>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</si>
  <si>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</si>
  <si>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</si>
  <si>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</si>
  <si>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</si>
  <si>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</si>
  <si>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</si>
  <si>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</si>
  <si>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</si>
  <si>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</si>
  <si>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</si>
  <si>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</si>
  <si>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</si>
  <si>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</si>
  <si>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</si>
  <si>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</si>
  <si>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</si>
  <si>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</si>
  <si>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</si>
  <si>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</si>
  <si>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</si>
  <si>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</si>
  <si>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</si>
  <si>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</si>
  <si>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</si>
  <si>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</si>
  <si>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</si>
  <si>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</si>
  <si>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</si>
  <si>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</si>
  <si>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</si>
  <si>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</si>
  <si>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</si>
  <si>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</si>
  <si>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</si>
  <si>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</si>
  <si>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</si>
  <si>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</si>
  <si>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</si>
  <si>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</si>
  <si>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</si>
  <si>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</si>
  <si>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</si>
  <si>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</si>
  <si>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</si>
  <si>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</si>
  <si>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</si>
  <si>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</si>
  <si>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</si>
  <si>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</si>
  <si>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</si>
  <si>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</si>
  <si>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</si>
  <si>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</si>
  <si>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</si>
  <si>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</si>
  <si>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</si>
  <si>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</si>
  <si>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</si>
  <si>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</si>
  <si>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</si>
  <si>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</si>
  <si>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</si>
  <si>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</si>
  <si>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</si>
  <si>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</si>
  <si>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</si>
  <si>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</si>
  <si>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</si>
  <si>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</si>
  <si>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</si>
  <si>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</si>
  <si>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</si>
  <si>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</si>
  <si>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</si>
  <si>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</si>
  <si>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</si>
  <si>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</si>
  <si>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</si>
  <si>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</si>
  <si>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</si>
  <si>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</si>
  <si>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</si>
  <si>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</si>
  <si>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</si>
  <si>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</si>
  <si>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</si>
  <si>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</si>
  <si>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</si>
  <si>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</si>
  <si>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</si>
  <si>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</si>
  <si>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</si>
  <si>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</si>
  <si>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</si>
  <si>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</si>
  <si>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</si>
  <si>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</si>
  <si>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</si>
  <si>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</si>
  <si>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</si>
  <si>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</si>
  <si>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</si>
  <si>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</si>
  <si>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</si>
  <si>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</si>
  <si>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</si>
  <si>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</si>
  <si>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</si>
  <si>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</si>
  <si>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</si>
  <si>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</si>
  <si>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</si>
  <si>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</si>
  <si>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</si>
  <si>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</si>
  <si>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</si>
  <si>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</si>
  <si>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</si>
  <si>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</si>
  <si>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</si>
  <si>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</si>
  <si>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</si>
  <si>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</si>
  <si>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</si>
  <si>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</si>
  <si>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</si>
  <si>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</si>
  <si>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</si>
  <si>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</si>
  <si>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</si>
  <si>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</si>
  <si>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</si>
  <si>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</si>
  <si>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</si>
  <si>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</si>
  <si>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</si>
  <si>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</si>
  <si>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</si>
  <si>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</si>
  <si>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</si>
  <si>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</si>
  <si>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</si>
  <si>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</si>
  <si>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</si>
  <si>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</si>
  <si>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</si>
  <si>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</si>
  <si>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</si>
  <si>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</si>
  <si>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</si>
  <si>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</si>
  <si>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</si>
  <si>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</si>
  <si>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</si>
  <si>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</si>
  <si>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</si>
  <si>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</si>
  <si>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</si>
  <si>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</si>
  <si>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</si>
  <si>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</si>
  <si>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</si>
  <si>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</si>
  <si>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</si>
  <si>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</si>
  <si>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</si>
  <si>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</si>
  <si>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</si>
  <si>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</si>
  <si>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</si>
  <si>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</si>
  <si>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</si>
  <si>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</si>
  <si>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</si>
  <si>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</si>
  <si>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</si>
  <si>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</si>
  <si>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</si>
  <si>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</si>
  <si>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</si>
  <si>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</si>
  <si>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</si>
  <si>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</si>
  <si>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</si>
  <si>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</si>
  <si>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</si>
  <si>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</si>
  <si>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</si>
  <si>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</si>
  <si>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</si>
  <si>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</si>
  <si>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</si>
  <si>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</si>
  <si>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</si>
  <si>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</si>
  <si>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</si>
  <si>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</si>
  <si>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</si>
  <si>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</si>
  <si>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</si>
  <si>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</si>
  <si>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</si>
  <si>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</si>
  <si>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</si>
  <si>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</si>
  <si>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</si>
  <si>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</si>
  <si>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</si>
  <si>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</si>
  <si>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</si>
  <si>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</si>
  <si>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</si>
  <si>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</si>
  <si>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</si>
  <si>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</si>
  <si>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</si>
  <si>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</si>
  <si>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</si>
  <si>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</si>
  <si>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</si>
  <si>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</si>
  <si>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</si>
  <si>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</si>
  <si>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</si>
  <si>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</si>
  <si>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</si>
  <si>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</si>
  <si>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</si>
  <si>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</si>
  <si>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</si>
  <si>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</si>
  <si>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</si>
  <si>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</si>
  <si>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</si>
  <si>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</si>
  <si>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</si>
  <si>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</si>
  <si>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</si>
  <si>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</si>
  <si>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</si>
  <si>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</si>
  <si>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</si>
  <si>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</si>
  <si>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</si>
  <si>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</si>
  <si>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</si>
  <si>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</si>
  <si>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</si>
  <si>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</si>
  <si>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</si>
  <si>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</si>
  <si>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</si>
  <si>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</si>
  <si>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</si>
  <si>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</si>
  <si>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</si>
  <si>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</si>
  <si>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</si>
  <si>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</si>
  <si>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</si>
  <si>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</si>
  <si>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</si>
  <si>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</si>
  <si>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</si>
  <si>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</si>
  <si>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</si>
  <si>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</si>
  <si>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</si>
  <si>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</si>
  <si>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</si>
  <si>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</si>
  <si>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</si>
  <si>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</si>
  <si>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</si>
  <si>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</si>
  <si>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</si>
  <si>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</si>
  <si>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</si>
  <si>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</si>
  <si>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</si>
  <si>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</si>
  <si>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</si>
  <si>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</si>
  <si>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</si>
  <si>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</si>
  <si>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</si>
  <si>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</si>
  <si>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</si>
  <si>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</si>
  <si>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</si>
  <si>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</si>
  <si>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</si>
  <si>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</si>
  <si>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</si>
  <si>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</si>
  <si>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</si>
  <si>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</si>
  <si>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</si>
  <si>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</si>
  <si>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</si>
  <si>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</si>
  <si>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</si>
  <si>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</si>
  <si>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</si>
  <si>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</si>
  <si>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</si>
  <si>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</si>
  <si>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</si>
  <si>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</si>
  <si>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</si>
  <si>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</si>
  <si>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</si>
  <si>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</si>
  <si>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</si>
  <si>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</si>
  <si>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</si>
  <si>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</si>
  <si>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</si>
  <si>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</si>
  <si>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</si>
  <si>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</si>
  <si>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</si>
  <si>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</si>
  <si>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</si>
  <si>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</si>
  <si>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</si>
  <si>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</si>
  <si>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</si>
  <si>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</si>
  <si>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</si>
  <si>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</si>
  <si>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</si>
  <si>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</si>
  <si>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</si>
  <si>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</si>
  <si>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</si>
  <si>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</si>
  <si>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</si>
  <si>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</si>
  <si>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</si>
  <si>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</si>
  <si>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</si>
  <si>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</si>
  <si>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</si>
  <si>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</si>
  <si>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</si>
  <si>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</si>
  <si>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</si>
  <si>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</si>
  <si>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</si>
  <si>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</si>
  <si>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</si>
  <si>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</si>
  <si>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</si>
  <si>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</si>
  <si>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</si>
  <si>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</si>
  <si>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</si>
  <si>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</si>
  <si>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</si>
  <si>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</si>
  <si>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</si>
  <si>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</si>
  <si>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</si>
  <si>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</si>
  <si>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</si>
  <si>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</si>
  <si>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</si>
  <si>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</si>
  <si>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</si>
  <si>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</si>
  <si>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</si>
  <si>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</si>
  <si>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</si>
  <si>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</si>
  <si>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</si>
  <si>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</si>
  <si>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</si>
  <si>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</si>
  <si>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</si>
  <si>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</si>
  <si>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</si>
  <si>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</si>
  <si>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</si>
  <si>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</si>
  <si>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</si>
  <si>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</si>
  <si>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</si>
  <si>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</si>
  <si>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</si>
  <si>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</si>
  <si>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</si>
  <si>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</si>
  <si>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</si>
  <si>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</si>
  <si>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</si>
  <si>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</si>
  <si>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</si>
  <si>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</si>
  <si>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</si>
  <si>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</si>
  <si>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</si>
  <si>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</si>
  <si>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</si>
  <si>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</si>
  <si>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</si>
  <si>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</si>
  <si>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</si>
  <si>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</si>
  <si>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</si>
  <si>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</si>
  <si>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</si>
  <si>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</si>
  <si>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</si>
  <si>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</si>
  <si>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</si>
  <si>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</si>
  <si>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</si>
  <si>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</si>
  <si>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</si>
  <si>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</si>
  <si>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</si>
  <si>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</si>
  <si>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</si>
  <si>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</si>
  <si>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</si>
  <si>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</si>
  <si>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</si>
  <si>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</si>
  <si>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</si>
  <si>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</si>
  <si>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</si>
  <si>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</si>
  <si>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</si>
  <si>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</si>
  <si>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</si>
  <si>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</si>
  <si>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</si>
  <si>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</si>
  <si>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</si>
  <si>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</si>
  <si>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</si>
  <si>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</si>
  <si>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</si>
  <si>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</si>
  <si>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</si>
  <si>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</si>
  <si>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</si>
  <si>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</si>
  <si>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</si>
  <si>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</si>
  <si>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</si>
  <si>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</si>
  <si>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</si>
  <si>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</si>
  <si>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</si>
  <si>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</si>
  <si>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</si>
  <si>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</si>
  <si>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</si>
  <si>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</si>
  <si>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</si>
  <si>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</si>
  <si>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</si>
  <si>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</si>
  <si>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</si>
  <si>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</si>
  <si>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</si>
  <si>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</si>
  <si>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</si>
  <si>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</si>
  <si>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</si>
  <si>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</si>
  <si>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</si>
  <si>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</si>
  <si>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</si>
  <si>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</si>
  <si>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</si>
  <si>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</si>
  <si>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</si>
  <si>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</si>
  <si>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</si>
  <si>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</si>
  <si>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</si>
  <si>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</si>
  <si>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</si>
  <si>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</si>
  <si>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</si>
  <si>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</si>
  <si>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</si>
  <si>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</si>
  <si>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</si>
  <si>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</si>
  <si>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</si>
  <si>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</si>
  <si>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</si>
  <si>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</si>
  <si>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</si>
  <si>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</si>
  <si>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</si>
  <si>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</si>
  <si>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</si>
  <si>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</si>
  <si>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</si>
  <si>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</si>
  <si>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</si>
  <si>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</si>
  <si>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</si>
  <si>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</si>
  <si>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</si>
  <si>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</si>
  <si>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</si>
  <si>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</si>
  <si>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</si>
  <si>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</si>
  <si>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</si>
  <si>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</si>
  <si>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</si>
  <si>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</si>
  <si>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</si>
  <si>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</si>
  <si>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</si>
  <si>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</si>
  <si>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</si>
  <si>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</si>
  <si>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</si>
  <si>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</si>
  <si>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</si>
  <si>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</si>
  <si>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</si>
  <si>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</si>
  <si>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</si>
  <si>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</si>
  <si>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</si>
  <si>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</si>
  <si>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</si>
  <si>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</si>
  <si>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</si>
  <si>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</si>
  <si>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</si>
  <si>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</si>
  <si>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</si>
  <si>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</si>
  <si>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</si>
  <si>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</si>
  <si>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</si>
  <si>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</si>
  <si>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</si>
  <si>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</si>
  <si>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</si>
  <si>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</si>
  <si>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</si>
  <si>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</si>
  <si>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</si>
  <si>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</si>
  <si>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</si>
  <si>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</si>
  <si>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</si>
  <si>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</si>
  <si>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</si>
  <si>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</si>
  <si>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</si>
  <si>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</si>
  <si>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</si>
  <si>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</si>
  <si>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</si>
  <si>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</si>
  <si>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</si>
  <si>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</si>
  <si>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</si>
  <si>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</si>
  <si>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</si>
  <si>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</si>
  <si>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</si>
  <si>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</si>
  <si>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</si>
  <si>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</si>
  <si>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</si>
  <si>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</si>
  <si>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</si>
  <si>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</si>
  <si>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</si>
  <si>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</si>
  <si>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</si>
  <si>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</si>
  <si>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</si>
  <si>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</si>
  <si>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</si>
  <si>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</si>
  <si>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</si>
  <si>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</si>
  <si>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</si>
  <si>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</si>
  <si>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</si>
  <si>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</si>
  <si>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</si>
  <si>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</si>
  <si>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</si>
  <si>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</si>
  <si>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</si>
  <si>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</si>
  <si>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</si>
  <si>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</si>
  <si>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</si>
  <si>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</si>
  <si>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</si>
  <si>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</si>
  <si>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</si>
  <si>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</si>
  <si>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</si>
  <si>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</si>
  <si>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</si>
  <si>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</si>
  <si>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</si>
  <si>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</si>
  <si>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</si>
  <si>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</si>
  <si>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</si>
  <si>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</si>
  <si>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</si>
  <si>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</si>
  <si>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</si>
  <si>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</si>
  <si>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</si>
  <si>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</si>
  <si>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</si>
  <si>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</si>
  <si>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</si>
  <si>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</si>
  <si>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</si>
  <si>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</si>
  <si>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</si>
  <si>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</si>
  <si>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</si>
  <si>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</si>
  <si>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</si>
  <si>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</si>
  <si>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</si>
  <si>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</si>
  <si>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</si>
  <si>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</si>
  <si>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</si>
  <si>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</si>
  <si>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</si>
  <si>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</si>
  <si>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</si>
  <si>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</si>
  <si>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</si>
  <si>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</si>
  <si>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</si>
  <si>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</si>
  <si>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</si>
  <si>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</si>
  <si>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</si>
  <si>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</si>
  <si>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</si>
  <si>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</si>
  <si>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</si>
  <si>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</si>
  <si>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</si>
  <si>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</si>
  <si>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</si>
  <si>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</si>
  <si>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</si>
  <si>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</si>
  <si>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</si>
  <si>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</si>
  <si>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</si>
  <si>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</si>
  <si>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</si>
  <si>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</si>
  <si>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</si>
  <si>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</si>
  <si>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</si>
  <si>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</si>
  <si>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</si>
  <si>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</si>
  <si>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</si>
  <si>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</si>
  <si>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</si>
  <si>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</si>
  <si>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</si>
  <si>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</si>
  <si>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</si>
  <si>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</si>
  <si>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</si>
  <si>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</si>
  <si>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</si>
  <si>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</si>
  <si>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</si>
  <si>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</si>
  <si>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</si>
  <si>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</si>
  <si>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</si>
  <si>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</si>
  <si>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</si>
  <si>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</si>
  <si>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</si>
  <si>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</si>
  <si>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</si>
  <si>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</si>
  <si>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</si>
  <si>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</si>
  <si>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</si>
  <si>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</si>
  <si>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</si>
  <si>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</si>
  <si>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</si>
  <si>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</si>
  <si>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</si>
  <si>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</si>
  <si>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</si>
  <si>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</si>
  <si>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</si>
  <si>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</si>
  <si>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</si>
  <si>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</si>
  <si>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</si>
  <si>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</si>
  <si>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</si>
  <si>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</si>
  <si>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</si>
  <si>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</si>
  <si>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</si>
  <si>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</si>
  <si>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</si>
  <si>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</si>
  <si>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</si>
  <si>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</si>
  <si>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</si>
  <si>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</si>
  <si>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</si>
  <si>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</si>
  <si>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</si>
  <si>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</si>
  <si>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</si>
  <si>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</si>
  <si>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</si>
  <si>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</si>
  <si>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</si>
  <si>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</si>
  <si>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</si>
  <si>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</si>
  <si>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</si>
  <si>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</si>
  <si>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</si>
  <si>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</si>
  <si>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</si>
  <si>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</si>
  <si>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</si>
  <si>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</si>
  <si>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</si>
  <si>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</si>
  <si>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</si>
  <si>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</si>
  <si>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</si>
  <si>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</si>
  <si>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</si>
  <si>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</si>
  <si>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</si>
  <si>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</si>
  <si>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</si>
  <si>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</si>
  <si>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</si>
  <si>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</si>
  <si>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</si>
  <si>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</si>
  <si>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</si>
  <si>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</si>
  <si>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</si>
  <si>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</si>
  <si>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</si>
  <si>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</si>
  <si>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</si>
  <si>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</si>
  <si>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</si>
  <si>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</si>
  <si>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</si>
  <si>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</si>
  <si>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</si>
  <si>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</si>
  <si>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</si>
  <si>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</si>
  <si>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</si>
  <si>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</si>
  <si>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</si>
  <si>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</si>
  <si>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</si>
  <si>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</si>
  <si>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</si>
  <si>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</si>
  <si>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</si>
  <si>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</si>
  <si>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</si>
  <si>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</si>
  <si>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</si>
  <si>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</si>
  <si>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</si>
  <si>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</si>
  <si>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</si>
  <si>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</si>
  <si>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</si>
  <si>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</si>
  <si>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</si>
  <si>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</si>
  <si>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</si>
  <si>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</si>
  <si>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</si>
  <si>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</si>
  <si>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</si>
  <si>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</si>
  <si>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</si>
  <si>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</si>
  <si>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</si>
  <si>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</si>
  <si>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</si>
  <si>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</si>
  <si>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</si>
  <si>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</si>
  <si>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</si>
  <si>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</si>
  <si>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</si>
  <si>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</si>
  <si>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</si>
  <si>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</si>
  <si>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</si>
  <si>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</si>
  <si>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</si>
  <si>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</si>
  <si>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</si>
  <si>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</si>
  <si>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</si>
  <si>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</si>
  <si>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</si>
  <si>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</si>
  <si>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</si>
  <si>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</si>
  <si>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</si>
  <si>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</si>
  <si>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</si>
  <si>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</si>
  <si>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</si>
  <si>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</si>
  <si>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</si>
  <si>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</si>
  <si>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</si>
  <si>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</si>
  <si>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</si>
  <si>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</si>
  <si>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</si>
  <si>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</si>
  <si>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</si>
  <si>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</si>
  <si>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</si>
  <si>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</si>
  <si>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</si>
  <si>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</si>
  <si>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</si>
  <si>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</si>
  <si>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</si>
  <si>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</si>
  <si>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</si>
  <si>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</si>
  <si>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</si>
  <si>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</si>
  <si>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</si>
  <si>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</si>
  <si>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</si>
  <si>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</si>
  <si>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</si>
  <si>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</si>
  <si>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</si>
  <si>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</si>
  <si>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</si>
  <si>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</si>
  <si>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</si>
  <si>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</si>
  <si>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</si>
  <si>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</si>
  <si>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</si>
  <si>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</si>
  <si>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</si>
  <si>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</si>
  <si>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</si>
  <si>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</si>
  <si>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</si>
  <si>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</si>
  <si>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</si>
  <si>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</si>
  <si>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</si>
  <si>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</si>
  <si>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</si>
  <si>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</si>
  <si>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</si>
  <si>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</si>
  <si>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</si>
  <si>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</si>
  <si>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</si>
  <si>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</si>
  <si>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</si>
  <si>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</si>
  <si>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</si>
  <si>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</si>
  <si>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</si>
  <si>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</si>
  <si>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</si>
  <si>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</si>
  <si>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</si>
  <si>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</si>
  <si>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</si>
  <si>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</si>
  <si>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</si>
  <si>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</si>
  <si>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</si>
  <si>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</si>
  <si>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</si>
  <si>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</si>
  <si>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</si>
  <si>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</si>
  <si>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</si>
  <si>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</si>
  <si>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</si>
  <si>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</si>
  <si>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</si>
  <si>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</si>
  <si>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</si>
  <si>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</si>
  <si>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</si>
  <si>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</si>
  <si>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</si>
  <si>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</si>
  <si>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</si>
  <si>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</si>
  <si>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</si>
  <si>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</si>
  <si>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</si>
  <si>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</si>
  <si>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</si>
  <si>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</si>
  <si>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</si>
  <si>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</si>
  <si>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</si>
  <si>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</si>
  <si>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</si>
  <si>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</si>
  <si>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</si>
  <si>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</si>
  <si>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</si>
  <si>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</si>
  <si>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</si>
  <si>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</si>
  <si>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</si>
  <si>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</si>
  <si>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</si>
  <si>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</si>
  <si>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</si>
  <si>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</si>
  <si>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</si>
  <si>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</si>
  <si>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</si>
  <si>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</si>
  <si>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</si>
  <si>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</si>
  <si>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</si>
  <si>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</si>
  <si>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</si>
  <si>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</si>
  <si>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</si>
  <si>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</si>
  <si>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</si>
  <si>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</si>
  <si>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</si>
  <si>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</si>
  <si>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</si>
  <si>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</si>
  <si>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</si>
  <si>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</si>
  <si>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</si>
  <si>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</si>
  <si>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</si>
  <si>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</si>
  <si>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</si>
  <si>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</si>
  <si>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</si>
  <si>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</si>
  <si>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</si>
  <si>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</si>
  <si>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</si>
  <si>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</si>
  <si>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</si>
  <si>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</si>
  <si>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</si>
  <si>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</si>
  <si>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</si>
  <si>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</si>
  <si>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</si>
  <si>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</si>
  <si>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</si>
  <si>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</si>
  <si>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</si>
  <si>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</si>
  <si>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</si>
  <si>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</si>
  <si>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</si>
  <si>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</si>
  <si>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</si>
  <si>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</si>
  <si>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</si>
  <si>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</si>
  <si>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</si>
  <si>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</si>
  <si>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</si>
  <si>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</si>
  <si>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</si>
  <si>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</si>
  <si>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</si>
  <si>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</si>
  <si>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</si>
  <si>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</si>
  <si>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</si>
  <si>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</si>
  <si>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</si>
  <si>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</si>
  <si>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</si>
  <si>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</si>
  <si>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</si>
  <si>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</si>
  <si>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</si>
  <si>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</si>
  <si>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</si>
  <si>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</si>
  <si>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</si>
  <si>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</si>
  <si>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</si>
  <si>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</si>
  <si>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</si>
  <si>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</si>
  <si>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</si>
  <si>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</si>
  <si>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</si>
  <si>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</si>
  <si>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</si>
  <si>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</si>
  <si>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</si>
  <si>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</si>
  <si>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</si>
  <si>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</si>
  <si>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</si>
  <si>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</si>
  <si>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</si>
  <si>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</si>
  <si>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</si>
  <si>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</si>
  <si>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</si>
  <si>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</si>
  <si>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</si>
  <si>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</si>
  <si>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</si>
  <si>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</si>
  <si>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</si>
  <si>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</si>
  <si>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</si>
  <si>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</si>
  <si>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</si>
  <si>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</si>
  <si>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</si>
  <si>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</si>
  <si>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</si>
  <si>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</si>
  <si>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</si>
  <si>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</si>
  <si>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</si>
  <si>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</si>
  <si>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</si>
  <si>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</si>
  <si>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</si>
  <si>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</si>
  <si>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</si>
  <si>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</si>
  <si>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</si>
  <si>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</si>
  <si>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</si>
  <si>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</si>
  <si>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</si>
  <si>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</si>
  <si>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</si>
  <si>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</si>
  <si>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</si>
  <si>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</si>
  <si>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</si>
  <si>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</si>
  <si>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</si>
  <si>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</si>
  <si>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</si>
  <si>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</si>
  <si>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</si>
  <si>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</si>
  <si>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</si>
  <si>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</si>
  <si>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</si>
  <si>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</si>
  <si>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</si>
  <si>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</si>
  <si>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</si>
  <si>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</si>
  <si>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</si>
  <si>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</si>
  <si>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</si>
  <si>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</si>
  <si>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</si>
  <si>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</si>
  <si>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</si>
  <si>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</si>
  <si>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</si>
  <si>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</si>
  <si>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</si>
  <si>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</si>
  <si>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</si>
  <si>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</si>
  <si>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</si>
  <si>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</si>
  <si>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</si>
  <si>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</si>
  <si>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</si>
  <si>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</si>
  <si>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</si>
  <si>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</si>
  <si>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</si>
  <si>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</si>
  <si>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</si>
  <si>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</si>
  <si>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</si>
  <si>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</si>
  <si>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</si>
  <si>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</si>
  <si>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</si>
  <si>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</si>
  <si>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</si>
  <si>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</si>
  <si>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</si>
  <si>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</si>
  <si>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</si>
  <si>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</si>
  <si>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</si>
  <si>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</si>
  <si>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</si>
  <si>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</si>
  <si>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</si>
  <si>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</si>
  <si>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</si>
  <si>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</si>
  <si>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</si>
  <si>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</si>
  <si>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</si>
  <si>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</si>
  <si>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</si>
  <si>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</si>
  <si>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</si>
  <si>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</si>
  <si>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</si>
  <si>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</si>
  <si>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</si>
  <si>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</si>
  <si>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</si>
  <si>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</si>
  <si>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</si>
  <si>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</si>
  <si>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</si>
  <si>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</si>
  <si>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</si>
  <si>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</si>
  <si>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</si>
  <si>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</si>
  <si>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</si>
  <si>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</si>
  <si>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</si>
  <si>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</si>
  <si>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</si>
  <si>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</si>
  <si>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</si>
  <si>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</si>
  <si>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</si>
  <si>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</si>
  <si>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</si>
  <si>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</si>
  <si>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</si>
  <si>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</si>
  <si>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</si>
  <si>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</si>
  <si>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</si>
  <si>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</si>
  <si>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</si>
  <si>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</si>
  <si>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</si>
  <si>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</si>
  <si>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</si>
  <si>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</si>
  <si>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</si>
  <si>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</si>
  <si>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</si>
  <si>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</si>
  <si>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</si>
  <si>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</si>
  <si>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</si>
  <si>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</si>
  <si>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</si>
  <si>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</si>
  <si>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</si>
  <si>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</si>
  <si>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</si>
  <si>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</si>
  <si>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</si>
  <si>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</si>
  <si>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</si>
  <si>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</si>
  <si>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</si>
  <si>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</si>
  <si>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</si>
  <si>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</si>
  <si>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</si>
  <si>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</si>
  <si>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</si>
  <si>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</si>
  <si>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</si>
  <si>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</si>
  <si>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</si>
  <si>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</si>
  <si>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</si>
  <si>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</si>
  <si>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</si>
  <si>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</si>
  <si>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</si>
  <si>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</si>
  <si>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</si>
  <si>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</si>
  <si>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</si>
  <si>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</si>
  <si>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</si>
  <si>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</si>
  <si>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</si>
  <si>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</si>
  <si>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</si>
  <si>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</si>
  <si>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</si>
  <si>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</si>
  <si>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</si>
  <si>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</si>
  <si>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</si>
  <si>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</si>
  <si>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</si>
  <si>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</si>
  <si>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</si>
  <si>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</si>
  <si>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</si>
  <si>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</si>
  <si>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</si>
  <si>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</si>
  <si>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</si>
  <si>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</si>
  <si>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</si>
  <si>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</si>
  <si>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</si>
  <si>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</si>
  <si>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</si>
  <si>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</si>
  <si>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</si>
  <si>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</si>
  <si>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</si>
  <si>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</si>
  <si>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</si>
  <si>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</si>
  <si>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</si>
  <si>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</si>
  <si>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</si>
  <si>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</si>
  <si>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</si>
  <si>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</si>
  <si>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</si>
  <si>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</si>
  <si>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</si>
  <si>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</si>
  <si>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</si>
  <si>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</si>
  <si>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</si>
  <si>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</si>
  <si>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</si>
  <si>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</si>
  <si>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</si>
  <si>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</si>
  <si>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</si>
  <si>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</si>
  <si>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</si>
  <si>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</si>
  <si>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</si>
  <si>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</si>
  <si>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</si>
  <si>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</si>
  <si>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</si>
  <si>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</si>
  <si>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</si>
  <si>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</si>
  <si>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</si>
  <si>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</si>
  <si>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</si>
  <si>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</si>
  <si>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</si>
  <si>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</si>
  <si>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</si>
  <si>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</si>
  <si>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</si>
  <si>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</si>
  <si>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</si>
  <si>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</si>
  <si>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</si>
  <si>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</si>
  <si>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</si>
  <si>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</si>
  <si>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</si>
  <si>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</si>
  <si>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</si>
  <si>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</si>
  <si>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</si>
  <si>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</si>
  <si>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</si>
  <si>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</si>
  <si>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</si>
  <si>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</si>
  <si>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</si>
  <si>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</si>
  <si>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</si>
  <si>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</si>
  <si>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</si>
  <si>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</si>
  <si>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</si>
  <si>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</si>
  <si>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</si>
  <si>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</si>
  <si>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</si>
  <si>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</si>
  <si>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</si>
  <si>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</si>
  <si>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</si>
  <si>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</si>
  <si>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</si>
  <si>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</si>
  <si>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</si>
  <si>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</si>
  <si>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</si>
  <si>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</si>
  <si>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</si>
  <si>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</si>
  <si>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</si>
  <si>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</si>
  <si>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</si>
  <si>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</si>
  <si>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</si>
  <si>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</si>
  <si>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</si>
  <si>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</si>
  <si>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</si>
  <si>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</si>
  <si>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</si>
  <si>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</si>
  <si>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</si>
  <si>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</si>
  <si>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</si>
  <si>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</si>
  <si>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</si>
  <si>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</si>
  <si>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</si>
  <si>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</si>
  <si>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</si>
  <si>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</si>
  <si>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</si>
  <si>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</si>
  <si>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</si>
  <si>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</si>
  <si>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</si>
  <si>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</si>
  <si>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</si>
  <si>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</si>
  <si>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</si>
  <si>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</si>
  <si>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</si>
  <si>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</si>
  <si>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</si>
  <si>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</si>
  <si>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</si>
  <si>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</si>
  <si>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</si>
  <si>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</si>
  <si>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</si>
  <si>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</si>
  <si>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</si>
  <si>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</si>
  <si>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</si>
  <si>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</si>
  <si>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</si>
  <si>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</si>
  <si>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</si>
  <si>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</si>
  <si>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</si>
  <si>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</si>
  <si>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</si>
  <si>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</si>
  <si>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</si>
  <si>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</si>
  <si>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</si>
  <si>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</si>
  <si>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</si>
  <si>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</si>
  <si>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</si>
  <si>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</si>
  <si>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</si>
  <si>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</si>
  <si>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</si>
  <si>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</si>
  <si>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</si>
  <si>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</si>
  <si>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</si>
  <si>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</si>
  <si>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</si>
  <si>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</si>
  <si>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</si>
  <si>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</si>
  <si>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</si>
  <si>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</si>
  <si>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</si>
  <si>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</si>
  <si>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</si>
  <si>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</si>
  <si>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</si>
  <si>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</si>
  <si>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</si>
  <si>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</si>
  <si>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</si>
  <si>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</si>
  <si>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</si>
  <si>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</si>
  <si>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</si>
  <si>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</si>
  <si>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</si>
  <si>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</si>
  <si>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</si>
  <si>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</si>
  <si>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</si>
  <si>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</si>
  <si>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</si>
  <si>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</si>
  <si>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</si>
  <si>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</si>
  <si>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</si>
  <si>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</si>
  <si>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</si>
  <si>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</si>
  <si>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</si>
  <si>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</si>
  <si>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</si>
  <si>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</si>
  <si>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</si>
  <si>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</si>
  <si>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</si>
  <si>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</si>
  <si>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</si>
  <si>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</si>
  <si>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</si>
  <si>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</si>
  <si>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</si>
  <si>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</si>
  <si>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</si>
  <si>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</si>
  <si>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</si>
  <si>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</si>
  <si>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</si>
  <si>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</si>
  <si>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</si>
  <si>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</si>
  <si>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</si>
  <si>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</si>
  <si>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</si>
  <si>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</si>
  <si>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</si>
  <si>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</si>
  <si>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</si>
  <si>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</si>
  <si>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</si>
  <si>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</si>
  <si>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</si>
  <si>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</si>
  <si>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</si>
  <si>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</si>
  <si>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</si>
  <si>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</si>
  <si>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</si>
  <si>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</si>
  <si>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</si>
  <si>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</si>
  <si>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</si>
  <si>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</si>
  <si>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</si>
  <si>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</si>
  <si>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</si>
  <si>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</si>
  <si>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</si>
  <si>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</si>
  <si>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</si>
  <si>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</si>
  <si>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</si>
  <si>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</si>
  <si>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</si>
  <si>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</si>
  <si>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</si>
  <si>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</si>
  <si>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</si>
  <si>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</si>
  <si>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</si>
  <si>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</si>
  <si>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</si>
  <si>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</si>
  <si>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</si>
  <si>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</si>
  <si>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</si>
  <si>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</si>
  <si>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</si>
  <si>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</si>
  <si>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</si>
  <si>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</si>
  <si>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</si>
  <si>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</si>
  <si>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</si>
  <si>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</si>
  <si>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</si>
  <si>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</si>
  <si>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</si>
  <si>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</si>
  <si>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</si>
  <si>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</si>
  <si>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</si>
  <si>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</si>
  <si>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</si>
  <si>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</si>
  <si>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</si>
  <si>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</si>
  <si>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</si>
  <si>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</si>
  <si>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</si>
  <si>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</si>
  <si>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</si>
  <si>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</si>
  <si>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</si>
  <si>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</si>
  <si>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</si>
  <si>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</si>
  <si>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</si>
  <si>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</si>
  <si>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</si>
  <si>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</si>
  <si>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</si>
  <si>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</si>
  <si>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</si>
  <si>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</si>
  <si>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</si>
  <si>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</si>
  <si>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</si>
  <si>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</si>
  <si>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</si>
  <si>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</si>
  <si>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</si>
  <si>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</si>
  <si>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</si>
  <si>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</si>
  <si>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</si>
  <si>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</si>
  <si>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</si>
  <si>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</si>
  <si>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</si>
  <si>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</si>
  <si>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</si>
  <si>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</si>
  <si>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</si>
  <si>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</si>
  <si>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</si>
  <si>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</si>
  <si>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</si>
  <si>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</si>
  <si>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</si>
  <si>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</si>
  <si>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</si>
  <si>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</si>
  <si>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</si>
  <si>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</si>
  <si>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</si>
  <si>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</si>
  <si>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</si>
  <si>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</si>
  <si>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</si>
  <si>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</si>
  <si>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</si>
  <si>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</si>
  <si>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</si>
  <si>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</si>
  <si>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</si>
  <si>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</si>
  <si>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</si>
  <si>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</si>
  <si>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</si>
  <si>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</si>
  <si>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</si>
  <si>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</si>
  <si>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</si>
  <si>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</si>
  <si>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</si>
  <si>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</si>
  <si>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</si>
  <si>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</si>
  <si>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</si>
  <si>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</si>
  <si>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</si>
  <si>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</si>
  <si>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</si>
  <si>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</si>
  <si>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</si>
  <si>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</si>
  <si>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</si>
  <si>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</si>
  <si>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</si>
  <si>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</si>
  <si>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</si>
  <si>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</si>
  <si>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</si>
  <si>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</si>
  <si>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</si>
  <si>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</si>
  <si>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</si>
  <si>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</si>
  <si>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</si>
  <si>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</si>
  <si>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</si>
  <si>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</si>
  <si>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</si>
  <si>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</si>
  <si>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</si>
  <si>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</si>
  <si>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</si>
  <si>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</si>
  <si>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</si>
  <si>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</si>
  <si>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</si>
  <si>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</si>
  <si>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</si>
  <si>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</si>
  <si>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</si>
  <si>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</si>
  <si>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</si>
  <si>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</si>
  <si>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</si>
  <si>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</si>
  <si>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</si>
  <si>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</si>
  <si>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</si>
  <si>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</si>
  <si>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</si>
  <si>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</si>
  <si>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</si>
  <si>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</si>
  <si>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</si>
  <si>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</si>
  <si>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</si>
  <si>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</si>
  <si>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</si>
  <si>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</si>
  <si>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</si>
  <si>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</si>
  <si>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</si>
  <si>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</si>
  <si>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</si>
  <si>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</si>
  <si>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</si>
  <si>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</si>
  <si>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</si>
  <si>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</si>
  <si>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</si>
  <si>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</si>
  <si>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</si>
  <si>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</si>
  <si>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</si>
  <si>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</si>
  <si>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</si>
  <si>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</si>
  <si>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</si>
  <si>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</si>
  <si>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</si>
  <si>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</si>
  <si>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</si>
  <si>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</si>
  <si>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</si>
  <si>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</si>
  <si>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</si>
  <si>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</si>
  <si>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</si>
  <si>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</si>
  <si>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</si>
  <si>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</si>
  <si>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</si>
  <si>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</si>
  <si>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</si>
  <si>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</si>
  <si>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</si>
  <si>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</si>
  <si>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</si>
  <si>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</si>
  <si>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</si>
  <si>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</si>
  <si>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</si>
  <si>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</si>
  <si>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</si>
  <si>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</si>
  <si>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</si>
  <si>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</si>
  <si>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</si>
  <si>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</si>
  <si>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</si>
  <si>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</si>
  <si>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</si>
  <si>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</si>
  <si>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</si>
  <si>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</si>
  <si>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</si>
  <si>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</si>
  <si>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</si>
  <si>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</si>
  <si>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</si>
  <si>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</si>
  <si>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</si>
  <si>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</si>
  <si>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</si>
  <si>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</si>
  <si>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</si>
  <si>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</si>
  <si>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</si>
  <si>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</si>
  <si>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</si>
  <si>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</si>
  <si>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</si>
  <si>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</si>
  <si>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</si>
  <si>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</si>
  <si>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</si>
  <si>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</si>
  <si>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</si>
  <si>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</si>
  <si>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</si>
  <si>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</si>
  <si>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</si>
  <si>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</si>
  <si>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</si>
  <si>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</si>
  <si>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</si>
  <si>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</si>
  <si>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</si>
  <si>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</si>
  <si>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</si>
  <si>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</si>
  <si>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</si>
  <si>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</si>
  <si>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</si>
  <si>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</si>
  <si>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</si>
  <si>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</si>
  <si>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</si>
  <si>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</si>
  <si>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</si>
  <si>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</si>
  <si>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</si>
  <si>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</si>
  <si>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</si>
  <si>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</si>
  <si>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</si>
  <si>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</si>
  <si>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</si>
  <si>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</si>
  <si>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</si>
  <si>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</si>
  <si>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</si>
  <si>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</si>
  <si>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</si>
  <si>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</si>
  <si>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</si>
  <si>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</si>
  <si>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</si>
  <si>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</si>
  <si>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</si>
  <si>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</si>
  <si>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</si>
  <si>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</si>
  <si>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</si>
  <si>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</si>
  <si>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</si>
  <si>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</si>
  <si>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</si>
  <si>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</si>
  <si>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</si>
  <si>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</si>
  <si>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</si>
  <si>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</si>
  <si>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</si>
  <si>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</si>
  <si>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</si>
  <si>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</si>
  <si>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</si>
  <si>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</si>
  <si>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</si>
  <si>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</si>
  <si>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</si>
  <si>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</si>
  <si>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</si>
  <si>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</si>
  <si>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</si>
  <si>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</si>
  <si>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</si>
  <si>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</si>
  <si>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</si>
  <si>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</si>
  <si>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</si>
  <si>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</si>
  <si>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</si>
  <si>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</si>
  <si>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</si>
  <si>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</si>
  <si>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</si>
  <si>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</si>
  <si>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</si>
  <si>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</si>
  <si>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</si>
  <si>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</si>
  <si>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</si>
  <si>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</si>
  <si>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</si>
  <si>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</si>
  <si>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</si>
  <si>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</si>
  <si>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</si>
  <si>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</si>
  <si>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</si>
  <si>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</si>
  <si>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</si>
  <si>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</si>
  <si>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</si>
  <si>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</si>
  <si>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</si>
  <si>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</si>
  <si>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</si>
  <si>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</si>
  <si>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</si>
  <si>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</si>
  <si>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</si>
  <si>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</si>
  <si>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</si>
  <si>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</si>
  <si>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</si>
  <si>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</si>
  <si>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</si>
  <si>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</si>
  <si>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</si>
  <si>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</si>
  <si>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</si>
  <si>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</si>
  <si>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</si>
  <si>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</si>
  <si>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</si>
  <si>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</si>
  <si>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</si>
  <si>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</si>
  <si>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</si>
  <si>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</si>
  <si>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</si>
  <si>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</si>
  <si>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</si>
  <si>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</si>
  <si>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</si>
  <si>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</si>
  <si>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</si>
  <si>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</si>
  <si>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</si>
  <si>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</si>
  <si>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</si>
  <si>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</si>
  <si>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</si>
  <si>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</si>
  <si>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</si>
  <si>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</si>
  <si>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</si>
  <si>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</si>
  <si>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</si>
  <si>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</si>
  <si>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</si>
  <si>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</si>
  <si>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</si>
  <si>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</si>
  <si>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</si>
  <si>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</si>
  <si>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</si>
  <si>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</si>
  <si>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</si>
  <si>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</si>
  <si>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</si>
  <si>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</si>
  <si>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</si>
  <si>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</si>
  <si>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</si>
  <si>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</si>
  <si>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</si>
  <si>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</si>
  <si>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</si>
  <si>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</si>
  <si>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</si>
  <si>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</si>
  <si>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</si>
  <si>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</si>
  <si>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</si>
  <si>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</si>
  <si>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</si>
  <si>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</si>
  <si>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</si>
  <si>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</si>
  <si>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</si>
  <si>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</si>
  <si>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</si>
  <si>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</si>
  <si>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</si>
  <si>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</si>
  <si>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</si>
  <si>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</si>
  <si>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</si>
  <si>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</si>
  <si>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</si>
  <si>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</si>
  <si>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</si>
  <si>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</si>
  <si>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</si>
  <si>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</si>
  <si>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</si>
  <si>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</si>
  <si>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</si>
  <si>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</si>
  <si>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</si>
  <si>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</si>
  <si>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</si>
  <si>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</si>
  <si>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</si>
  <si>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</si>
  <si>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</si>
  <si>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</si>
  <si>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</si>
  <si>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</si>
  <si>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</si>
  <si>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</si>
  <si>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</si>
  <si>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</si>
  <si>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</si>
  <si>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</si>
  <si>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</si>
  <si>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</si>
  <si>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</si>
  <si>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</si>
  <si>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</si>
  <si>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</si>
  <si>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</si>
  <si>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</si>
  <si>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</si>
  <si>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</si>
  <si>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</si>
  <si>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</si>
  <si>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</si>
  <si>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</si>
  <si>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</si>
  <si>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</si>
  <si>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</si>
  <si>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</si>
  <si>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</si>
  <si>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</si>
  <si>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</si>
  <si>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</si>
  <si>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</si>
  <si>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</si>
  <si>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</si>
  <si>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</si>
  <si>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</si>
  <si>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</si>
  <si>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</si>
  <si>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</si>
  <si>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</si>
  <si>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</si>
  <si>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</si>
  <si>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</si>
  <si>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</si>
  <si>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</si>
  <si>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</si>
  <si>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</si>
  <si>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</si>
  <si>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</si>
  <si>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</si>
  <si>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</si>
  <si>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</si>
  <si>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</si>
  <si>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</si>
  <si>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</si>
  <si>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</si>
  <si>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</si>
  <si>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</si>
  <si>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</si>
  <si>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</si>
  <si>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</si>
  <si>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</si>
  <si>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</si>
  <si>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</si>
  <si>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</si>
  <si>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</si>
  <si>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</si>
  <si>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</si>
  <si>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</si>
  <si>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</si>
  <si>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</si>
  <si>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</si>
  <si>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</si>
  <si>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</si>
  <si>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</si>
  <si>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</si>
  <si>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</si>
  <si>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</si>
  <si>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</si>
  <si>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</si>
  <si>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</si>
  <si>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</si>
  <si>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</si>
  <si>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</si>
  <si>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</si>
  <si>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</si>
  <si>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</si>
  <si>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</si>
  <si>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</si>
  <si>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</si>
  <si>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</si>
  <si>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</si>
  <si>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</si>
  <si>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</si>
  <si>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</si>
  <si>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</si>
  <si>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</si>
  <si>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</si>
  <si>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</si>
  <si>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</si>
  <si>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</si>
  <si>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</si>
  <si>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</si>
  <si>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</si>
  <si>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</si>
  <si>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</si>
  <si>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</si>
  <si>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</si>
  <si>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</si>
  <si>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</si>
  <si>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</si>
  <si>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</si>
  <si>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</si>
  <si>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</si>
  <si>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</si>
  <si>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</si>
  <si>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</si>
  <si>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</si>
  <si>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</si>
  <si>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</si>
  <si>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</si>
  <si>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</si>
  <si>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</si>
  <si>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</si>
  <si>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</si>
  <si>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</si>
  <si>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</si>
  <si>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</si>
  <si>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</si>
  <si>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</si>
  <si>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</si>
  <si>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</si>
  <si>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</si>
  <si>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</si>
  <si>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</si>
  <si>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</si>
  <si>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</si>
  <si>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</si>
  <si>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</si>
  <si>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</si>
  <si>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</si>
  <si>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</si>
  <si>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</si>
  <si>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</si>
  <si>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</si>
  <si>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</si>
  <si>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</si>
  <si>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</si>
  <si>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</si>
  <si>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</si>
  <si>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</si>
  <si>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</si>
  <si>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</si>
  <si>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</si>
  <si>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</si>
  <si>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</si>
  <si>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</si>
  <si>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</si>
  <si>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</si>
  <si>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</si>
  <si>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</si>
  <si>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</si>
  <si>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</si>
  <si>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</si>
  <si>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</si>
  <si>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</si>
  <si>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</si>
  <si>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</si>
  <si>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</si>
  <si>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</si>
  <si>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</si>
  <si>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</si>
  <si>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</si>
  <si>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</si>
  <si>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</si>
  <si>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</si>
  <si>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</si>
  <si>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</si>
  <si>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</si>
  <si>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</si>
  <si>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</si>
  <si>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</si>
  <si>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</si>
  <si>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</si>
  <si>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</si>
  <si>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</si>
  <si>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</si>
  <si>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</si>
  <si>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</si>
  <si>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</si>
  <si>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</si>
  <si>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</si>
  <si>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</si>
  <si>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</si>
  <si>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</si>
  <si>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</si>
  <si>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</si>
  <si>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</si>
  <si>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</si>
  <si>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</si>
  <si>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</si>
  <si>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</si>
  <si>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</si>
  <si>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</si>
  <si>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</si>
  <si>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</si>
  <si>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</si>
  <si>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</si>
  <si>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</si>
  <si>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</si>
  <si>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</si>
  <si>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</si>
  <si>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</si>
  <si>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</si>
  <si>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</si>
  <si>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</si>
  <si>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</si>
  <si>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</si>
  <si>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</si>
  <si>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</si>
  <si>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</si>
  <si>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</si>
  <si>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</si>
  <si>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</si>
  <si>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</si>
  <si>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</si>
  <si>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</si>
  <si>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</si>
  <si>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</si>
  <si>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</si>
  <si>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</si>
  <si>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</si>
  <si>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</si>
  <si>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</si>
  <si>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</si>
  <si>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</si>
  <si>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</si>
  <si>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</si>
  <si>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</si>
  <si>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</si>
  <si>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</si>
  <si>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</si>
  <si>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</si>
  <si>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</si>
  <si>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</si>
  <si>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</si>
  <si>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</si>
  <si>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</si>
  <si>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</si>
  <si>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</si>
  <si>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</si>
  <si>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</si>
  <si>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</si>
  <si>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</si>
  <si>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</si>
  <si>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</si>
  <si>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</si>
  <si>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</si>
  <si>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</si>
  <si>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</si>
  <si>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</si>
  <si>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</si>
  <si>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</si>
  <si>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</si>
  <si>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</si>
  <si>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</si>
  <si>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</si>
  <si>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</si>
  <si>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</si>
  <si>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</si>
  <si>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</si>
  <si>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</si>
  <si>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</si>
  <si>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</si>
  <si>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</si>
  <si>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</si>
  <si>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</si>
  <si>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</si>
  <si>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</si>
  <si>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</si>
  <si>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</si>
  <si>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</si>
  <si>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</si>
  <si>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</si>
  <si>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</si>
  <si>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</si>
  <si>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</si>
  <si>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</si>
  <si>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</si>
  <si>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</si>
  <si>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</si>
  <si>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</si>
  <si>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</si>
  <si>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</si>
  <si>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</si>
  <si>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</si>
  <si>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</si>
  <si>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</si>
  <si>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</si>
  <si>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</si>
  <si>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</si>
  <si>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</si>
  <si>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</si>
  <si>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</si>
  <si>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</si>
  <si>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</si>
  <si>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</si>
  <si>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</si>
  <si>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</si>
  <si>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</si>
  <si>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</si>
  <si>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</si>
  <si>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</si>
  <si>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</si>
  <si>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</si>
  <si>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</si>
  <si>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</si>
  <si>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</si>
  <si>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</si>
  <si>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</si>
  <si>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</si>
  <si>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</si>
  <si>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</si>
  <si>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</si>
  <si>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</si>
  <si>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</si>
  <si>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</si>
  <si>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</si>
  <si>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</si>
  <si>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</si>
  <si>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</si>
  <si>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</si>
  <si>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</si>
  <si>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</si>
  <si>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</si>
  <si>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</si>
  <si>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</si>
  <si>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</si>
  <si>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</si>
  <si>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</si>
  <si>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</si>
  <si>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</si>
  <si>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</si>
  <si>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</si>
  <si>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</si>
  <si>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</si>
  <si>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</si>
  <si>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</si>
  <si>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</si>
  <si>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</si>
  <si>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</si>
  <si>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</si>
  <si>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</si>
  <si>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</si>
  <si>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</si>
  <si>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</si>
  <si>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</si>
  <si>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</si>
  <si>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</si>
  <si>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</si>
  <si>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</si>
  <si>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</si>
  <si>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</si>
  <si>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</si>
  <si>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</si>
  <si>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</si>
  <si>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</si>
  <si>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</si>
  <si>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</si>
  <si>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</si>
  <si>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</si>
  <si>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</si>
  <si>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</si>
  <si>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</si>
  <si>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</si>
  <si>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</si>
  <si>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</si>
  <si>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</si>
  <si>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</si>
  <si>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</si>
  <si>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</si>
  <si>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</si>
  <si>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</si>
  <si>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</si>
  <si>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</si>
  <si>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</si>
  <si>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</si>
  <si>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</si>
  <si>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</si>
  <si>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</si>
  <si>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</si>
  <si>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</si>
  <si>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</si>
  <si>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</si>
  <si>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</si>
  <si>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</si>
  <si>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</si>
  <si>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</si>
  <si>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</si>
  <si>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</si>
  <si>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</si>
  <si>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</si>
  <si>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</si>
  <si>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</si>
  <si>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</si>
  <si>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</si>
  <si>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</si>
  <si>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</si>
  <si>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</si>
  <si>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</si>
  <si>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</si>
  <si>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</si>
  <si>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</si>
  <si>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</si>
  <si>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</si>
  <si>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</si>
  <si>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</si>
  <si>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</si>
  <si>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</si>
  <si>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</si>
  <si>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</si>
  <si>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</si>
  <si>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</si>
  <si>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</si>
  <si>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</si>
  <si>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</si>
  <si>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</si>
  <si>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</si>
  <si>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</si>
  <si>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</si>
  <si>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</si>
  <si>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</si>
  <si>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</si>
  <si>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</si>
  <si>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</si>
  <si>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</si>
  <si>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</si>
  <si>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</si>
  <si>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</si>
  <si>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</si>
  <si>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</si>
  <si>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</si>
  <si>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</si>
  <si>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</si>
  <si>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</si>
  <si>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</si>
  <si>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</si>
  <si>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</si>
  <si>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</si>
  <si>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</si>
  <si>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</si>
  <si>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</si>
  <si>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</si>
  <si>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</si>
  <si>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</si>
  <si>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</si>
  <si>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</si>
  <si>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</si>
  <si>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</si>
  <si>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</si>
  <si>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</si>
  <si>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</si>
  <si>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</si>
  <si>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</si>
  <si>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</si>
  <si>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</si>
  <si>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</si>
  <si>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</si>
  <si>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</si>
  <si>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</si>
  <si>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</si>
  <si>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</si>
  <si>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</si>
  <si>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</si>
  <si>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</si>
  <si>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</si>
  <si>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</si>
  <si>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</si>
  <si>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</si>
  <si>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</si>
  <si>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</si>
  <si>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</si>
  <si>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</si>
  <si>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</si>
  <si>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</si>
  <si>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</si>
  <si>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</si>
  <si>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</si>
  <si>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</si>
  <si>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</si>
  <si>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</si>
  <si>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</si>
  <si>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</si>
  <si>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</si>
  <si>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</si>
  <si>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</si>
  <si>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</si>
  <si>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</si>
  <si>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</si>
  <si>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</si>
  <si>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</si>
  <si>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</si>
  <si>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</si>
  <si>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</si>
  <si>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</si>
  <si>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</si>
  <si>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</si>
  <si>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</si>
  <si>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</si>
  <si>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</si>
  <si>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</si>
  <si>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</si>
  <si>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</si>
  <si>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</si>
  <si>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</si>
  <si>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</si>
  <si>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</si>
  <si>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</si>
  <si>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</si>
  <si>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</si>
  <si>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</si>
  <si>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</si>
  <si>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</si>
  <si>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</si>
  <si>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</si>
  <si>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</si>
  <si>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</si>
  <si>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</si>
  <si>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</si>
  <si>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</si>
  <si>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</si>
  <si>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</si>
  <si>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</si>
  <si>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</si>
  <si>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</si>
  <si>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</si>
  <si>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</si>
  <si>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</si>
  <si>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</si>
  <si>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</si>
  <si>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</si>
  <si>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</si>
  <si>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</si>
  <si>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</si>
  <si>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</si>
  <si>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</si>
  <si>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</si>
  <si>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</si>
  <si>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</si>
  <si>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</si>
  <si>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</si>
  <si>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</si>
  <si>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</si>
  <si>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</si>
  <si>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</si>
  <si>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</si>
  <si>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</si>
  <si>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</si>
  <si>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</si>
  <si>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</si>
  <si>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</si>
  <si>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</si>
  <si>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</si>
  <si>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</si>
  <si>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</si>
  <si>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</si>
  <si>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</si>
  <si>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</si>
  <si>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</si>
  <si>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</si>
  <si>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</si>
  <si>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</si>
  <si>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</si>
  <si>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</si>
  <si>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</si>
  <si>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</si>
  <si>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</si>
  <si>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</si>
  <si>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</si>
  <si>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</si>
  <si>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</si>
  <si>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</si>
  <si>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</si>
  <si>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</si>
  <si>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</si>
  <si>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</si>
  <si>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</si>
  <si>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</si>
  <si>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</si>
  <si>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</si>
  <si>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</si>
  <si>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</si>
  <si>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</si>
  <si>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</si>
  <si>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</si>
  <si>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</si>
  <si>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</si>
  <si>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</si>
  <si>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</si>
  <si>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</si>
  <si>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</si>
  <si>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</si>
  <si>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</si>
  <si>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</si>
  <si>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</si>
  <si>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</si>
  <si>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</si>
  <si>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</si>
  <si>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</si>
  <si>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</si>
  <si>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</si>
  <si>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</si>
  <si>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</si>
  <si>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</si>
  <si>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</si>
  <si>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</si>
  <si>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</si>
  <si>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</si>
  <si>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</si>
  <si>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</si>
  <si>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</si>
  <si>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</si>
  <si>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</si>
  <si>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</si>
  <si>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</si>
  <si>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</si>
  <si>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</si>
  <si>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</si>
  <si>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</si>
  <si>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</si>
  <si>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</si>
  <si>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</si>
  <si>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</si>
  <si>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</si>
  <si>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</si>
  <si>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</si>
  <si>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</si>
  <si>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</si>
  <si>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</si>
  <si>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</si>
  <si>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</si>
  <si>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</si>
  <si>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</si>
  <si>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</si>
  <si>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</si>
  <si>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</si>
  <si>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</si>
  <si>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</si>
  <si>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</si>
  <si>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</si>
  <si>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</si>
  <si>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</si>
  <si>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</si>
  <si>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</si>
  <si>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</si>
  <si>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</si>
  <si>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</si>
  <si>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</si>
  <si>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</si>
  <si>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</si>
  <si>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</si>
  <si>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</si>
  <si>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</si>
  <si>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</si>
  <si>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</si>
  <si>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</si>
  <si>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</si>
  <si>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</si>
  <si>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</si>
  <si>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</si>
  <si>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</si>
  <si>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</si>
  <si>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</si>
  <si>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</si>
  <si>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</si>
  <si>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</si>
  <si>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</si>
  <si>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</si>
  <si>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</si>
  <si>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</si>
  <si>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</si>
  <si>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</si>
  <si>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</si>
  <si>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</si>
  <si>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</si>
  <si>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</si>
  <si>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</si>
  <si>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</si>
  <si>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</si>
  <si>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</si>
  <si>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</si>
  <si>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</si>
  <si>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</si>
  <si>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</si>
  <si>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</si>
  <si>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</si>
  <si>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</si>
  <si>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</si>
  <si>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</si>
  <si>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</si>
  <si>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</si>
  <si>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</si>
  <si>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</si>
  <si>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</si>
  <si>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</si>
  <si>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</si>
  <si>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</si>
  <si>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</si>
  <si>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</si>
  <si>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</si>
  <si>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</si>
  <si>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</si>
  <si>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</si>
  <si>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</si>
  <si>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</si>
  <si>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</si>
  <si>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</si>
  <si>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</si>
  <si>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</si>
  <si>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</si>
  <si>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</si>
  <si>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</si>
  <si>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</si>
  <si>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</si>
  <si>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</si>
  <si>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</si>
  <si>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</si>
  <si>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</si>
  <si>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</si>
  <si>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</si>
  <si>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</si>
  <si>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</si>
  <si>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</si>
  <si>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</si>
  <si>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</si>
  <si>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</si>
  <si>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</si>
  <si>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</si>
  <si>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</si>
  <si>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</si>
  <si>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</si>
  <si>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</si>
  <si>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</si>
  <si>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</si>
  <si>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</si>
  <si>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</si>
  <si>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</si>
  <si>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</si>
  <si>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</si>
  <si>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</si>
  <si>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</si>
  <si>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</si>
  <si>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</si>
  <si>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</si>
  <si>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</si>
  <si>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</si>
  <si>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</si>
  <si>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</si>
  <si>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</si>
  <si>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</si>
  <si>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</si>
  <si>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</si>
  <si>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</si>
  <si>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</si>
  <si>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</si>
  <si>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</si>
  <si>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</si>
  <si>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</si>
  <si>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</si>
  <si>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</si>
  <si>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</si>
  <si>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</si>
  <si>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</si>
  <si>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</si>
  <si>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</si>
  <si>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</si>
  <si>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</si>
  <si>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</si>
  <si>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</si>
  <si>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</si>
  <si>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</si>
  <si>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</si>
  <si>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</si>
  <si>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</si>
  <si>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</si>
  <si>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</si>
  <si>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</si>
  <si>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</si>
  <si>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</si>
  <si>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</si>
  <si>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</si>
  <si>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</si>
  <si>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</si>
  <si>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</si>
  <si>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</si>
  <si>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</si>
  <si>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</si>
  <si>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</si>
  <si>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</si>
  <si>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</si>
  <si>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</si>
  <si>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</si>
  <si>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</si>
  <si>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</si>
  <si>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</si>
  <si>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</si>
  <si>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</si>
  <si>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</si>
  <si>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</si>
  <si>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</si>
  <si>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</si>
  <si>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</si>
  <si>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</si>
  <si>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</si>
  <si>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</si>
  <si>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</si>
  <si>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</si>
  <si>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</si>
  <si>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</si>
  <si>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</si>
  <si>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</si>
  <si>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</si>
  <si>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</si>
  <si>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</si>
  <si>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</si>
  <si>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</si>
  <si>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</si>
  <si>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</si>
  <si>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</si>
  <si>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</si>
  <si>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</si>
  <si>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</si>
  <si>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</si>
  <si>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</si>
  <si>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</si>
  <si>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</si>
  <si>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</si>
  <si>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</si>
  <si>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</si>
  <si>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</si>
  <si>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</si>
  <si>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</si>
  <si>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</si>
  <si>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</si>
  <si>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</si>
  <si>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</si>
  <si>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</si>
  <si>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</si>
  <si>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</si>
  <si>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</si>
  <si>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</si>
  <si>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</si>
  <si>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</si>
  <si>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</si>
  <si>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</si>
  <si>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</si>
  <si>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</si>
  <si>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</si>
  <si>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</si>
  <si>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</si>
  <si>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</si>
  <si>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</si>
  <si>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</si>
  <si>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</si>
  <si>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</si>
  <si>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</si>
  <si>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</si>
  <si>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</si>
  <si>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</si>
  <si>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</si>
  <si>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</si>
  <si>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</si>
  <si>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</si>
  <si>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</si>
  <si>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</si>
  <si>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</si>
  <si>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</si>
  <si>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</si>
  <si>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</si>
  <si>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</si>
  <si>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</si>
  <si>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</si>
  <si>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</si>
  <si>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</si>
  <si>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</si>
  <si>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</si>
  <si>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</si>
  <si>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</si>
  <si>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</si>
  <si>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</si>
  <si>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</si>
  <si>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</si>
  <si>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</si>
  <si>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</si>
  <si>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</si>
  <si>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</si>
  <si>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</si>
  <si>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</si>
  <si>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</si>
  <si>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</si>
  <si>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</si>
  <si>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</si>
  <si>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</si>
  <si>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</si>
  <si>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</si>
  <si>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</si>
  <si>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</si>
  <si>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</si>
  <si>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</si>
  <si>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</si>
  <si>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</si>
  <si>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</si>
  <si>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</si>
  <si>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</si>
  <si>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</si>
  <si>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</si>
  <si>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</si>
  <si>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</si>
  <si>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</si>
  <si>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</si>
  <si>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</si>
  <si>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</si>
  <si>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</si>
  <si>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</si>
  <si>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</si>
  <si>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</si>
  <si>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</si>
  <si>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</si>
  <si>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</si>
  <si>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</si>
  <si>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</si>
  <si>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</si>
  <si>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</si>
  <si>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</si>
  <si>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</si>
  <si>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</si>
  <si>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</si>
  <si>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</si>
  <si>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</si>
  <si>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</si>
  <si>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</si>
  <si>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</si>
  <si>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</si>
  <si>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</si>
  <si>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</si>
  <si>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</si>
  <si>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</si>
  <si>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</si>
  <si>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</si>
  <si>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</si>
  <si>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</si>
  <si>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</si>
  <si>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</si>
  <si>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</si>
  <si>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</si>
  <si>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</si>
  <si>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</si>
  <si>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</si>
  <si>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</si>
  <si>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</si>
  <si>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</si>
  <si>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</si>
  <si>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</si>
  <si>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</si>
  <si>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</si>
  <si>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</si>
  <si>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</si>
  <si>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</si>
  <si>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</si>
  <si>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</si>
  <si>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</si>
  <si>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</si>
  <si>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</si>
  <si>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</si>
  <si>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</si>
  <si>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</si>
  <si>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</si>
  <si>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</si>
  <si>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</si>
  <si>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</si>
  <si>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</si>
  <si>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</si>
  <si>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</si>
  <si>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</si>
  <si>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</si>
  <si>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</si>
  <si>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</si>
  <si>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</si>
  <si>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</si>
  <si>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</si>
  <si>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</si>
  <si>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</si>
  <si>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</si>
  <si>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</si>
  <si>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</si>
  <si>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</si>
  <si>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</si>
  <si>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</si>
  <si>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</si>
  <si>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</si>
  <si>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</si>
  <si>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</si>
  <si>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</si>
  <si>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</si>
  <si>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</si>
  <si>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</si>
  <si>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</si>
  <si>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</si>
  <si>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</si>
  <si>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</si>
  <si>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</si>
  <si>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</si>
  <si>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</si>
  <si>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</si>
  <si>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</si>
  <si>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</si>
  <si>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</si>
  <si>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</si>
  <si>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</si>
  <si>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</si>
  <si>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</si>
  <si>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</si>
  <si>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</si>
  <si>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</si>
  <si>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</si>
  <si>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</si>
  <si>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</si>
  <si>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</si>
  <si>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</si>
  <si>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</si>
  <si>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</si>
  <si>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</si>
  <si>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</si>
  <si>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</si>
  <si>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</si>
  <si>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</si>
  <si>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</si>
  <si>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</si>
  <si>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</si>
  <si>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</si>
  <si>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</si>
  <si>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</si>
  <si>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</si>
  <si>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</si>
  <si>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</si>
  <si>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</si>
  <si>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</si>
  <si>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</si>
  <si>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</si>
  <si>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</si>
  <si>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</si>
  <si>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</si>
  <si>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</si>
  <si>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</si>
  <si>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</si>
  <si>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</si>
  <si>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</si>
  <si>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</si>
  <si>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</si>
  <si>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</si>
  <si>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</si>
  <si>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</si>
  <si>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</si>
  <si>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</si>
  <si>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</si>
  <si>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</si>
  <si>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</si>
  <si>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</si>
  <si>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</si>
  <si>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</si>
  <si>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</si>
  <si>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</si>
  <si>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</si>
  <si>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</si>
  <si>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</si>
  <si>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</si>
  <si>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</si>
  <si>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</si>
  <si>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</si>
  <si>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</si>
  <si>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</si>
  <si>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</si>
  <si>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</si>
  <si>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</si>
  <si>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</si>
  <si>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</si>
  <si>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</si>
  <si>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</si>
  <si>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</si>
  <si>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</si>
  <si>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</si>
  <si>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</si>
  <si>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</si>
  <si>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</si>
  <si>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</si>
  <si>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</si>
  <si>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</si>
  <si>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</si>
  <si>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</si>
  <si>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</si>
  <si>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</si>
  <si>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</si>
  <si>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</si>
  <si>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</si>
  <si>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</si>
  <si>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</si>
  <si>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</si>
  <si>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</si>
  <si>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</si>
  <si>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</si>
  <si>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</si>
  <si>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</si>
  <si>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</si>
  <si>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</si>
  <si>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</si>
  <si>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</si>
  <si>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</si>
  <si>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</si>
  <si>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</si>
  <si>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</si>
  <si>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</si>
  <si>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</si>
  <si>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</si>
  <si>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</si>
  <si>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</si>
  <si>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</si>
  <si>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</si>
  <si>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</si>
  <si>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</si>
  <si>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</si>
  <si>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</si>
  <si>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</si>
  <si>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</si>
  <si>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</si>
  <si>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</si>
  <si>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</si>
  <si>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</si>
  <si>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</si>
  <si>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</si>
  <si>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</si>
  <si>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</si>
  <si>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</si>
  <si>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</si>
  <si>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</si>
  <si>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</si>
  <si>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</si>
  <si>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</si>
  <si>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</si>
  <si>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</si>
  <si>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</si>
  <si>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</si>
  <si>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</si>
  <si>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</si>
  <si>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</si>
  <si>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</si>
  <si>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</si>
  <si>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</si>
  <si>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</si>
  <si>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</si>
  <si>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</si>
  <si>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</si>
  <si>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</si>
  <si>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</si>
  <si>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</si>
  <si>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</si>
  <si>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</si>
  <si>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</si>
  <si>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</si>
  <si>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</si>
  <si>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</si>
  <si>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</si>
  <si>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</si>
  <si>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</si>
  <si>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</si>
  <si>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</si>
  <si>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</si>
  <si>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</si>
  <si>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</si>
  <si>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</si>
  <si>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</si>
  <si>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</si>
  <si>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</si>
  <si>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</si>
  <si>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</si>
  <si>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</si>
  <si>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</si>
  <si>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</si>
  <si>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</si>
  <si>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</si>
  <si>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</si>
  <si>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</si>
  <si>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</si>
  <si>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</si>
  <si>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</si>
  <si>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</si>
  <si>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</si>
  <si>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</si>
  <si>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</si>
  <si>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</si>
  <si>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</si>
  <si>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</si>
  <si>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</si>
  <si>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</si>
  <si>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</si>
  <si>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</si>
  <si>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</si>
  <si>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</si>
  <si>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</si>
  <si>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</si>
  <si>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</si>
  <si>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</si>
  <si>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</si>
  <si>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</si>
  <si>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</si>
  <si>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</si>
  <si>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</si>
  <si>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</si>
  <si>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</si>
  <si>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</si>
  <si>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</si>
  <si>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</si>
  <si>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</si>
  <si>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</si>
  <si>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</si>
  <si>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</si>
  <si>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</si>
  <si>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</si>
  <si>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</si>
  <si>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</si>
  <si>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</si>
  <si>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</si>
  <si>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</si>
  <si>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</si>
  <si>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</si>
  <si>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</si>
  <si>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</si>
  <si>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</si>
  <si>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</si>
  <si>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</si>
  <si>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</si>
  <si>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</si>
  <si>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</si>
  <si>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</si>
  <si>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</si>
  <si>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</si>
  <si>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</si>
  <si>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</si>
  <si>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</si>
  <si>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</si>
  <si>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</si>
  <si>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</si>
  <si>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</si>
  <si>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</si>
  <si>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</si>
  <si>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</si>
  <si>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</si>
  <si>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</si>
  <si>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</si>
  <si>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</si>
  <si>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</si>
  <si>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</si>
  <si>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</si>
  <si>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</si>
  <si>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</si>
  <si>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</si>
  <si>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</si>
  <si>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</si>
  <si>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</si>
  <si>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</si>
  <si>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</si>
  <si>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</si>
  <si>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</si>
  <si>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</si>
  <si>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</si>
  <si>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</si>
  <si>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</si>
  <si>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</si>
  <si>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</si>
  <si>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</si>
  <si>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</si>
  <si>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</si>
  <si>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</si>
  <si>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</si>
  <si>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</si>
  <si>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</si>
  <si>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</si>
  <si>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</si>
  <si>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</si>
  <si>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</si>
  <si>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</si>
  <si>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</si>
  <si>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</si>
  <si>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</si>
  <si>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</si>
  <si>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</si>
  <si>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</si>
  <si>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</si>
  <si>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</si>
  <si>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</si>
  <si>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</si>
  <si>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</si>
  <si>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</si>
  <si>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</si>
  <si>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</si>
  <si>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</si>
  <si>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</si>
  <si>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</si>
  <si>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</si>
  <si>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</si>
  <si>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</si>
  <si>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</si>
  <si>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</si>
  <si>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</si>
  <si>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</si>
  <si>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</si>
  <si>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</si>
  <si>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</si>
  <si>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</si>
  <si>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</si>
  <si>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</si>
  <si>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</si>
  <si>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</si>
  <si>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</si>
  <si>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</si>
  <si>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</si>
  <si>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</si>
  <si>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</si>
  <si>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</si>
  <si>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</si>
  <si>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</si>
  <si>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</si>
  <si>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</si>
  <si>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</si>
  <si>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</si>
  <si>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</si>
  <si>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</si>
  <si>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</si>
  <si>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</si>
  <si>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</si>
  <si>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</si>
  <si>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</si>
  <si>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</si>
  <si>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</si>
  <si>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</si>
  <si>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</si>
  <si>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</si>
  <si>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</si>
  <si>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</si>
  <si>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</si>
  <si>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</si>
  <si>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</si>
  <si>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</si>
  <si>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</si>
  <si>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</si>
  <si>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</si>
  <si>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</si>
  <si>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</si>
  <si>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</si>
  <si>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</si>
  <si>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</si>
  <si>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</si>
  <si>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</si>
  <si>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</si>
  <si>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</si>
  <si>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</si>
  <si>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</si>
  <si>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</si>
  <si>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</si>
  <si>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</si>
  <si>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</si>
  <si>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</si>
  <si>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</si>
  <si>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</si>
  <si>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</si>
  <si>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</si>
  <si>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</si>
  <si>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</si>
  <si>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</si>
  <si>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</si>
  <si>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</si>
  <si>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</si>
  <si>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</si>
  <si>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</si>
  <si>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</si>
  <si>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</si>
  <si>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</si>
  <si>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</si>
  <si>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</si>
  <si>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</si>
  <si>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</si>
  <si>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</si>
  <si>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</si>
  <si>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</si>
  <si>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</si>
  <si>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</si>
  <si>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</si>
  <si>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</si>
  <si>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</si>
  <si>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</si>
  <si>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</si>
  <si>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</si>
  <si>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</si>
  <si>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</si>
  <si>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</si>
  <si>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</si>
  <si>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</si>
  <si>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</si>
  <si>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</si>
  <si>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</si>
  <si>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</si>
  <si>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</si>
  <si>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</si>
  <si>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</si>
  <si>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</si>
  <si>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</si>
  <si>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</si>
  <si>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</si>
  <si>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</si>
  <si>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</si>
  <si>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</si>
  <si>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</si>
  <si>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</si>
  <si>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</si>
  <si>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</si>
  <si>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</si>
  <si>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</si>
  <si>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</si>
  <si>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</si>
  <si>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</si>
  <si>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</si>
  <si>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</si>
  <si>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</si>
  <si>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</si>
  <si>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</si>
  <si>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</si>
  <si>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</si>
  <si>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</si>
  <si>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</si>
  <si>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</si>
  <si>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</si>
  <si>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</si>
  <si>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</si>
  <si>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</si>
  <si>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</si>
  <si>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</si>
  <si>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</si>
  <si>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</si>
  <si>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</si>
  <si>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</si>
  <si>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</si>
  <si>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</si>
  <si>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</si>
  <si>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</si>
  <si>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</si>
  <si>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</si>
  <si>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</si>
  <si>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</si>
  <si>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</si>
  <si>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</si>
  <si>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</si>
  <si>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</si>
  <si>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</si>
  <si>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</si>
  <si>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</si>
  <si>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</si>
  <si>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</si>
  <si>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</si>
  <si>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</si>
  <si>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</si>
  <si>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</si>
  <si>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</si>
  <si>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</si>
  <si>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</si>
  <si>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</si>
  <si>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</si>
  <si>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</si>
  <si>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</si>
  <si>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</si>
  <si>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</si>
  <si>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</si>
  <si>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</si>
  <si>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</si>
  <si>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</si>
  <si>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</si>
  <si>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</si>
  <si>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</si>
  <si>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</si>
  <si>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</si>
  <si>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</si>
  <si>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</si>
  <si>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</si>
  <si>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</si>
  <si>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</si>
  <si>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</si>
  <si>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</si>
  <si>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</si>
  <si>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</si>
  <si>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</si>
  <si>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</si>
  <si>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</si>
  <si>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</si>
  <si>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</si>
  <si>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</si>
  <si>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</si>
  <si>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</si>
  <si>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</si>
  <si>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</si>
  <si>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</si>
  <si>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</si>
  <si>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</si>
  <si>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</si>
  <si>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</si>
  <si>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</si>
  <si>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</si>
  <si>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</si>
  <si>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</si>
  <si>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</si>
  <si>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</si>
  <si>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</si>
  <si>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</si>
  <si>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</si>
  <si>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</si>
  <si>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</si>
  <si>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</si>
  <si>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</si>
  <si>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</si>
  <si>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</si>
  <si>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</si>
  <si>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</si>
  <si>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</si>
  <si>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</si>
  <si>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</si>
  <si>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</si>
  <si>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</si>
  <si>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</si>
  <si>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</si>
  <si>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</si>
  <si>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</si>
  <si>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</si>
  <si>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</si>
  <si>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</si>
  <si>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</si>
  <si>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</si>
  <si>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</si>
  <si>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</si>
  <si>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</si>
  <si>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</si>
  <si>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</si>
  <si>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</si>
  <si>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</si>
  <si>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</si>
  <si>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</si>
  <si>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</si>
  <si>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</si>
  <si>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</si>
  <si>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</si>
  <si>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</si>
  <si>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</si>
  <si>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</si>
  <si>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</si>
  <si>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</si>
  <si>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</si>
  <si>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</si>
  <si>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</si>
  <si>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</si>
  <si>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</si>
  <si>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</si>
  <si>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</si>
  <si>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</si>
  <si>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</si>
  <si>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</si>
  <si>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</si>
  <si>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</si>
  <si>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</si>
  <si>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</si>
  <si>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</si>
  <si>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</si>
  <si>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</si>
  <si>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</si>
  <si>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</si>
  <si>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</si>
  <si>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</si>
  <si>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</si>
  <si>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</si>
  <si>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</si>
  <si>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</si>
  <si>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</si>
  <si>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</si>
  <si>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</si>
  <si>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</si>
  <si>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</si>
  <si>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</si>
  <si>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</si>
  <si>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</si>
  <si>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</si>
  <si>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</si>
  <si>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</si>
  <si>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</si>
  <si>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</si>
  <si>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</si>
  <si>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</si>
  <si>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</si>
  <si>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</si>
  <si>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</si>
  <si>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</si>
  <si>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</si>
  <si>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</si>
  <si>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</si>
  <si>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</si>
  <si>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</si>
  <si>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</si>
  <si>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</si>
  <si>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</si>
  <si>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</si>
  <si>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</si>
  <si>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</si>
  <si>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</si>
  <si>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</si>
  <si>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</si>
  <si>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</si>
  <si>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</si>
  <si>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</si>
  <si>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</si>
  <si>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</si>
  <si>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</si>
  <si>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</si>
  <si>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</si>
  <si>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</si>
  <si>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</si>
  <si>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</si>
  <si>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</si>
  <si>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</si>
  <si>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</si>
  <si>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</si>
  <si>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</si>
  <si>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</si>
  <si>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</si>
  <si>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</si>
  <si>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</si>
  <si>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</si>
  <si>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</si>
  <si>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</si>
  <si>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</si>
  <si>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</si>
  <si>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</si>
  <si>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</si>
  <si>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</si>
  <si>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</si>
  <si>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</si>
  <si>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</si>
  <si>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</si>
  <si>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</si>
  <si>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</si>
  <si>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</si>
  <si>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</si>
  <si>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</si>
  <si>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</si>
  <si>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</si>
  <si>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</si>
  <si>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</si>
  <si>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</si>
  <si>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</si>
  <si>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</si>
  <si>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</si>
  <si>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</si>
  <si>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</si>
  <si>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</si>
  <si>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</si>
  <si>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</si>
  <si>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</si>
  <si>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</si>
  <si>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</si>
  <si>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</si>
  <si>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</si>
  <si>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</si>
  <si>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</si>
  <si>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</si>
  <si>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</si>
  <si>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</si>
  <si>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</si>
  <si>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</si>
  <si>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</si>
  <si>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</si>
  <si>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</si>
  <si>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</si>
  <si>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</si>
  <si>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</si>
  <si>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</si>
  <si>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</si>
  <si>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</si>
  <si>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</si>
  <si>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</si>
  <si>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</si>
  <si>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</si>
  <si>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</si>
  <si>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</si>
  <si>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</si>
  <si>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</si>
  <si>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</si>
  <si>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</si>
  <si>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</si>
  <si>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</si>
  <si>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</si>
  <si>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</si>
  <si>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</si>
  <si>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</si>
  <si>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</si>
  <si>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</si>
  <si>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</si>
  <si>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</si>
  <si>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</si>
  <si>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</si>
  <si>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</si>
  <si>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</si>
  <si>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</si>
  <si>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</si>
  <si>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</si>
  <si>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</si>
  <si>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</si>
  <si>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</si>
  <si>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</si>
  <si>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</si>
  <si>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</si>
  <si>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</si>
  <si>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</si>
  <si>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</si>
  <si>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</si>
  <si>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</si>
  <si>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</si>
  <si>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</si>
  <si>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</si>
  <si>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</si>
  <si>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</si>
  <si>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</si>
  <si>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</si>
  <si>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</si>
  <si>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</si>
  <si>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</si>
  <si>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</si>
  <si>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</si>
  <si>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</si>
  <si>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</si>
  <si>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</si>
  <si>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</si>
  <si>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</si>
  <si>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</si>
  <si>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</si>
  <si>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</si>
  <si>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</si>
  <si>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</si>
  <si>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</si>
  <si>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</si>
  <si>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</si>
  <si>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</si>
  <si>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</si>
  <si>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</si>
  <si>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</si>
  <si>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</si>
  <si>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</si>
  <si>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</si>
  <si>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</si>
  <si>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</si>
  <si>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</si>
  <si>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</si>
  <si>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</si>
  <si>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</si>
  <si>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</si>
  <si>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</si>
  <si>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</si>
  <si>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</si>
  <si>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</si>
  <si>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</si>
  <si>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</si>
  <si>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</si>
  <si>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</si>
  <si>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</si>
  <si>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</si>
  <si>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</si>
  <si>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</si>
  <si>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</si>
  <si>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</si>
  <si>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</si>
  <si>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</si>
  <si>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</si>
  <si>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</si>
  <si>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</si>
  <si>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</si>
  <si>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</si>
  <si>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</si>
  <si>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</si>
  <si>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</si>
  <si>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</si>
  <si>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</si>
  <si>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</si>
  <si>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</si>
  <si>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</si>
  <si>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</si>
  <si>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</si>
  <si>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</si>
  <si>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</si>
  <si>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</si>
  <si>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</si>
  <si>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</si>
  <si>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</si>
  <si>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</si>
  <si>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</si>
  <si>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</si>
  <si>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</si>
  <si>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</si>
  <si>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</si>
  <si>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</si>
  <si>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</si>
  <si>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</si>
  <si>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</si>
  <si>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</si>
  <si>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</si>
  <si>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</si>
  <si>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</si>
  <si>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</si>
  <si>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</si>
  <si>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</si>
  <si>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</si>
  <si>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</si>
  <si>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</si>
  <si>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</si>
  <si>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</si>
  <si>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</si>
  <si>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</si>
  <si>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</si>
  <si>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</si>
  <si>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</si>
  <si>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</si>
  <si>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</si>
  <si>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</si>
  <si>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</si>
  <si>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</si>
  <si>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</si>
  <si>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</si>
  <si>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</si>
  <si>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</si>
  <si>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</si>
  <si>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</si>
  <si>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</si>
  <si>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</si>
  <si>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</si>
  <si>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</si>
  <si>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</si>
  <si>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</si>
  <si>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</si>
  <si>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</si>
  <si>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</si>
  <si>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</si>
  <si>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</si>
  <si>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</si>
  <si>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</si>
  <si>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</si>
  <si>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</si>
  <si>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</si>
  <si>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</si>
  <si>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</si>
  <si>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</si>
  <si>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</si>
  <si>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</si>
  <si>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</si>
  <si>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</si>
  <si>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</si>
  <si>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</si>
  <si>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</si>
  <si>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</si>
  <si>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</si>
  <si>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</si>
  <si>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</si>
  <si>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</si>
  <si>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</si>
  <si>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</si>
  <si>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</si>
  <si>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</si>
  <si>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</si>
  <si>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</si>
  <si>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</si>
  <si>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</si>
  <si>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</si>
  <si>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</si>
  <si>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</si>
  <si>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</si>
  <si>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</si>
  <si>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</si>
  <si>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</si>
  <si>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</si>
  <si>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</si>
  <si>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</si>
  <si>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</si>
  <si>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</si>
  <si>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</si>
  <si>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</si>
  <si>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</si>
  <si>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</si>
  <si>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</si>
  <si>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</si>
  <si>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</si>
  <si>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</si>
  <si>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</si>
  <si>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</si>
  <si>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</si>
  <si>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</si>
  <si>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</si>
  <si>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</si>
  <si>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</si>
  <si>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</si>
  <si>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</si>
  <si>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</si>
  <si>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</si>
  <si>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</si>
  <si>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</si>
  <si>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</si>
  <si>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</si>
  <si>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</si>
  <si>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</si>
  <si>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</si>
  <si>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</si>
  <si>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</si>
  <si>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</si>
  <si>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</si>
  <si>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</si>
  <si>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</si>
  <si>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</si>
  <si>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</si>
  <si>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</si>
  <si>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</si>
  <si>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</si>
  <si>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</si>
  <si>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</si>
  <si>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</si>
  <si>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</si>
  <si>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</si>
  <si>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</si>
  <si>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</si>
  <si>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</si>
  <si>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</si>
  <si>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</si>
  <si>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</si>
  <si>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</si>
  <si>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</si>
  <si>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</si>
  <si>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</si>
  <si>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</si>
  <si>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</si>
  <si>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</si>
  <si>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</si>
  <si>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</si>
  <si>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</si>
  <si>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</si>
  <si>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</si>
  <si>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</si>
  <si>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</si>
  <si>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</si>
  <si>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</si>
  <si>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</si>
  <si>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</si>
  <si>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</si>
  <si>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</si>
  <si>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</si>
  <si>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</si>
  <si>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</si>
  <si>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</si>
  <si>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</si>
  <si>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</si>
  <si>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</si>
  <si>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</si>
  <si>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</si>
  <si>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</si>
  <si>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</si>
  <si>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</si>
  <si>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</si>
  <si>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</si>
  <si>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</si>
  <si>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</si>
  <si>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</si>
  <si>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</si>
  <si>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</si>
  <si>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</si>
  <si>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</si>
  <si>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</si>
  <si>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</si>
  <si>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</si>
  <si>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</si>
  <si>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</si>
  <si>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</si>
  <si>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</si>
  <si>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</si>
  <si>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</si>
  <si>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</si>
  <si>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</si>
  <si>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</si>
  <si>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</si>
  <si>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</si>
  <si>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</si>
  <si>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</si>
  <si>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</si>
  <si>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</si>
  <si>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</si>
  <si>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</si>
  <si>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</si>
  <si>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</si>
  <si>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</si>
  <si>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</si>
  <si>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</si>
  <si>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</si>
  <si>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</si>
  <si>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</si>
  <si>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</si>
  <si>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</si>
  <si>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</si>
  <si>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</si>
  <si>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</si>
  <si>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</si>
  <si>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</si>
  <si>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</si>
  <si>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</si>
  <si>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</si>
  <si>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</si>
  <si>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</si>
  <si>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</si>
  <si>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</si>
  <si>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</si>
  <si>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</si>
  <si>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</si>
  <si>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</si>
  <si>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</si>
  <si>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</si>
  <si>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</si>
  <si>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</si>
  <si>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</si>
  <si>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</si>
  <si>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</si>
  <si>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</si>
  <si>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</si>
  <si>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</si>
  <si>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</si>
  <si>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</si>
  <si>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</si>
  <si>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</si>
  <si>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</si>
  <si>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</si>
  <si>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</si>
  <si>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</si>
  <si>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</si>
  <si>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</si>
  <si>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</si>
  <si>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</si>
  <si>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</si>
  <si>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</si>
  <si>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</si>
  <si>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</si>
  <si>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</si>
  <si>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</si>
  <si>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</si>
  <si>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</si>
  <si>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</si>
  <si>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</si>
  <si>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</si>
  <si>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</si>
  <si>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</si>
  <si>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</si>
  <si>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</si>
  <si>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</si>
  <si>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</si>
  <si>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</si>
  <si>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</si>
  <si>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</si>
  <si>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</si>
  <si>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</si>
  <si>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</si>
  <si>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</si>
  <si>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</si>
  <si>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</si>
  <si>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</si>
  <si>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</si>
  <si>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</si>
  <si>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</si>
  <si>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</si>
  <si>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</si>
  <si>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</si>
  <si>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</si>
  <si>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</si>
  <si>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</si>
  <si>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</si>
  <si>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</si>
  <si>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</si>
  <si>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</si>
  <si>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</si>
  <si>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</si>
  <si>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</si>
  <si>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</si>
  <si>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</si>
  <si>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</si>
  <si>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</si>
  <si>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</si>
  <si>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</si>
  <si>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</si>
  <si>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</si>
  <si>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</si>
  <si>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</si>
  <si>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</si>
  <si>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</si>
  <si>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</si>
  <si>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</si>
  <si>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</si>
  <si>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</si>
  <si>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</si>
  <si>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</si>
  <si>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</si>
  <si>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</si>
  <si>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</si>
  <si>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</si>
  <si>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</si>
  <si>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</si>
  <si>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</si>
  <si>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</si>
  <si>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</si>
  <si>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</si>
  <si>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</si>
  <si>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</si>
  <si>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</si>
  <si>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</si>
  <si>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</si>
  <si>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</si>
  <si>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</si>
  <si>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</si>
  <si>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</si>
  <si>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</si>
  <si>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</si>
  <si>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</si>
  <si>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</si>
  <si>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</si>
  <si>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</si>
  <si>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</si>
  <si>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</si>
  <si>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</si>
  <si>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</si>
  <si>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</si>
  <si>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</si>
  <si>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</si>
  <si>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</si>
  <si>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</si>
  <si>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</si>
  <si>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</si>
  <si>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</si>
  <si>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</si>
  <si>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</si>
  <si>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</si>
  <si>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</si>
  <si>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</si>
  <si>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</si>
  <si>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</si>
  <si>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</si>
  <si>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</si>
  <si>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</si>
  <si>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</si>
  <si>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</si>
  <si>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</si>
  <si>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</si>
  <si>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</si>
  <si>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</si>
  <si>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</si>
  <si>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</si>
  <si>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</si>
  <si>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</si>
  <si>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</si>
  <si>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</si>
  <si>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</si>
  <si>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</si>
  <si>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</si>
  <si>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</si>
  <si>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</si>
  <si>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</si>
  <si>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</si>
  <si>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</si>
  <si>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</si>
  <si>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</si>
  <si>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</si>
  <si>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</si>
  <si>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</si>
  <si>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</si>
  <si>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</si>
  <si>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</si>
  <si>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</si>
  <si>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</si>
  <si>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</si>
  <si>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</si>
  <si>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</si>
  <si>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</si>
  <si>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</si>
  <si>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</si>
  <si>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</si>
  <si>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</si>
  <si>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</si>
  <si>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</si>
  <si>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</si>
  <si>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</si>
  <si>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</si>
  <si>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</si>
  <si>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</si>
  <si>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</si>
  <si>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</si>
  <si>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</si>
  <si>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</si>
  <si>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</si>
  <si>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</si>
  <si>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</si>
  <si>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</si>
  <si>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</si>
  <si>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</si>
  <si>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</si>
  <si>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</si>
  <si>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</si>
  <si>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</si>
  <si>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</si>
  <si>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</si>
  <si>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</si>
  <si>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</si>
  <si>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</si>
  <si>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</si>
  <si>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</si>
  <si>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</si>
  <si>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</si>
  <si>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</si>
  <si>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</si>
  <si>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</si>
  <si>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</si>
  <si>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</si>
  <si>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</si>
  <si>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</si>
  <si>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</si>
  <si>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</si>
  <si>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</si>
  <si>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</si>
  <si>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</si>
  <si>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</si>
  <si>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</si>
  <si>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</si>
  <si>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</si>
  <si>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</si>
  <si>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</si>
  <si>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</si>
  <si>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</si>
  <si>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</si>
  <si>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</si>
  <si>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</si>
  <si>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</si>
  <si>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</si>
  <si>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</si>
  <si>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</si>
  <si>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</si>
  <si>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</si>
  <si>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</si>
  <si>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</si>
  <si>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</si>
  <si>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</si>
  <si>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</si>
  <si>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</si>
  <si>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</si>
  <si>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</si>
  <si>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</si>
  <si>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</si>
  <si>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</si>
  <si>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</si>
  <si>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</si>
  <si>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</si>
  <si>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</si>
  <si>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</si>
  <si>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</si>
  <si>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</si>
  <si>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</si>
  <si>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</si>
  <si>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</si>
  <si>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</si>
  <si>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</si>
  <si>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</si>
  <si>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</si>
  <si>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</si>
  <si>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</si>
  <si>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</si>
  <si>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</si>
  <si>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</si>
  <si>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</si>
  <si>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</si>
  <si>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</si>
  <si>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</si>
  <si>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</si>
  <si>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</si>
  <si>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</si>
  <si>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</si>
  <si>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</si>
  <si>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</si>
  <si>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</si>
  <si>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</si>
  <si>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</si>
  <si>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</si>
  <si>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</si>
  <si>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</si>
  <si>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</si>
  <si>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</si>
  <si>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</si>
  <si>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</si>
  <si>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</si>
  <si>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</si>
  <si>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</si>
  <si>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</si>
  <si>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</si>
  <si>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</si>
  <si>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</si>
  <si>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</si>
  <si>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</si>
  <si>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</si>
  <si>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</si>
  <si>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</si>
  <si>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</si>
  <si>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</si>
  <si>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</si>
  <si>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</si>
  <si>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</si>
  <si>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</si>
  <si>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</si>
  <si>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</si>
  <si>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</si>
  <si>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</si>
  <si>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</si>
  <si>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</si>
  <si>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</si>
  <si>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</si>
  <si>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</si>
  <si>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</si>
  <si>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</si>
  <si>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</si>
  <si>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</si>
  <si>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</si>
  <si>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</si>
  <si>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</si>
  <si>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</si>
  <si>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</si>
  <si>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</si>
  <si>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</si>
  <si>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</si>
  <si>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</si>
  <si>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</si>
  <si>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</si>
  <si>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</si>
  <si>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</si>
  <si>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</si>
  <si>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</si>
  <si>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</si>
  <si>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</si>
  <si>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</si>
  <si>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</si>
  <si>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</si>
  <si>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</si>
  <si>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</si>
  <si>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</si>
  <si>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</si>
  <si>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</si>
  <si>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</si>
  <si>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</si>
  <si>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</si>
  <si>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</si>
  <si>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</si>
  <si>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</si>
  <si>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</si>
  <si>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</si>
  <si>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</si>
  <si>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</si>
  <si>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</si>
  <si>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</si>
  <si>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</si>
  <si>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</si>
  <si>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</si>
  <si>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</si>
  <si>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</si>
  <si>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</si>
  <si>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</si>
  <si>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</si>
  <si>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</si>
  <si>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</si>
  <si>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</si>
  <si>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</si>
  <si>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</si>
  <si>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</si>
  <si>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</si>
  <si>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</si>
  <si>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</si>
  <si>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</si>
  <si>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</si>
  <si>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</si>
  <si>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</si>
  <si>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</si>
  <si>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</si>
  <si>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</si>
  <si>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</si>
  <si>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</si>
  <si>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</si>
  <si>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</si>
  <si>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</si>
  <si>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</si>
  <si>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</si>
  <si>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</si>
  <si>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</si>
  <si>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</si>
  <si>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</si>
  <si>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</si>
  <si>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</si>
  <si>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</si>
  <si>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</si>
  <si>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</si>
  <si>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</si>
  <si>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</si>
  <si>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</si>
  <si>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</si>
  <si>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</si>
  <si>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</si>
  <si>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</si>
  <si>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</si>
  <si>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</si>
  <si>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</si>
  <si>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</si>
  <si>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</si>
  <si>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</si>
  <si>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</si>
  <si>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</si>
  <si>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</si>
  <si>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</si>
  <si>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</si>
  <si>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</si>
  <si>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</si>
  <si>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</si>
  <si>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</si>
  <si>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</si>
  <si>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</si>
  <si>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</si>
  <si>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</si>
  <si>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</si>
  <si>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</si>
  <si>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</si>
  <si>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</si>
  <si>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</si>
  <si>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</si>
  <si>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</si>
  <si>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</si>
  <si>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</si>
  <si>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</si>
  <si>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</si>
  <si>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</si>
  <si>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</si>
  <si>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</si>
  <si>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</si>
  <si>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</si>
  <si>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</si>
  <si>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</si>
  <si>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</si>
  <si>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</si>
  <si>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</si>
  <si>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</si>
  <si>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</si>
  <si>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</si>
  <si>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</si>
  <si>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</si>
  <si>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</si>
  <si>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</si>
  <si>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</si>
  <si>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</si>
  <si>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</si>
  <si>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</si>
  <si>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</si>
  <si>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</si>
  <si>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</si>
  <si>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</si>
  <si>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</si>
  <si>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</si>
  <si>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</si>
  <si>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</si>
  <si>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</si>
  <si>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</si>
  <si>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</si>
  <si>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</si>
  <si>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</si>
  <si>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</si>
  <si>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</si>
  <si>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</si>
  <si>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</si>
  <si>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</si>
  <si>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</si>
  <si>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</si>
  <si>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</si>
  <si>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</si>
  <si>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</si>
  <si>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</si>
  <si>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</si>
  <si>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</si>
  <si>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</si>
  <si>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</si>
  <si>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</si>
  <si>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</si>
  <si>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</si>
  <si>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</si>
  <si>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</si>
  <si>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</si>
  <si>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</si>
  <si>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</si>
  <si>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</si>
  <si>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</si>
  <si>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</si>
  <si>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</si>
  <si>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</si>
  <si>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</si>
  <si>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</si>
  <si>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</si>
  <si>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</si>
  <si>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</si>
  <si>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</si>
  <si>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</si>
  <si>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</si>
  <si>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</si>
  <si>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</si>
  <si>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</si>
  <si>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</si>
  <si>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</si>
  <si>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</si>
  <si>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</si>
  <si>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</si>
  <si>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</si>
  <si>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</si>
  <si>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</si>
  <si>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</si>
  <si>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</si>
  <si>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</si>
  <si>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</si>
  <si>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</si>
  <si>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</si>
  <si>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</si>
  <si>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</si>
  <si>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</si>
  <si>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</si>
  <si>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</si>
  <si>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</si>
  <si>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</si>
  <si>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</si>
  <si>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</si>
  <si>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</si>
  <si>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</si>
  <si>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</si>
  <si>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</si>
  <si>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</si>
  <si>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</si>
  <si>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</si>
  <si>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</si>
  <si>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</si>
  <si>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</si>
  <si>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</si>
  <si>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</si>
  <si>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</si>
  <si>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</si>
  <si>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</si>
  <si>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</si>
  <si>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</si>
  <si>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</si>
  <si>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</si>
  <si>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</si>
  <si>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</si>
  <si>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</si>
  <si>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</si>
  <si>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</si>
  <si>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</si>
  <si>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</si>
  <si>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</si>
  <si>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</si>
  <si>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</si>
  <si>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</si>
  <si>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</si>
  <si>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</si>
  <si>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</si>
  <si>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</si>
  <si>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</si>
  <si>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</si>
  <si>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</si>
  <si>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</si>
  <si>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</si>
  <si>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</si>
  <si>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</si>
  <si>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</si>
  <si>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</si>
  <si>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</si>
  <si>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</si>
  <si>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</si>
  <si>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</si>
  <si>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</si>
  <si>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</si>
  <si>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</si>
  <si>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</si>
  <si>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</si>
  <si>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</si>
  <si>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</si>
  <si>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</si>
  <si>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</si>
  <si>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</si>
  <si>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</si>
  <si>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</si>
  <si>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</si>
  <si>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</si>
  <si>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</si>
  <si>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</si>
  <si>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</si>
  <si>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</si>
  <si>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</si>
  <si>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</si>
  <si>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</si>
  <si>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</si>
  <si>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</si>
  <si>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</si>
  <si>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</si>
  <si>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</si>
  <si>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</si>
  <si>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</si>
  <si>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</si>
  <si>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</si>
  <si>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</si>
  <si>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</si>
  <si>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</si>
  <si>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</si>
  <si>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</si>
  <si>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</si>
  <si>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</si>
  <si>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</si>
  <si>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</si>
  <si>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</si>
  <si>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</si>
  <si>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</si>
  <si>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</si>
  <si>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</si>
  <si>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</si>
  <si>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</si>
  <si>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</si>
  <si>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</si>
  <si>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</si>
  <si>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</si>
  <si>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</si>
  <si>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</si>
  <si>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</si>
  <si>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</si>
  <si>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</si>
  <si>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</si>
  <si>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</si>
  <si>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</si>
  <si>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</si>
  <si>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</si>
  <si>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</si>
  <si>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</si>
  <si>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</si>
  <si>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</si>
  <si>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</si>
  <si>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</si>
  <si>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</si>
  <si>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</si>
  <si>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</si>
  <si>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</si>
  <si>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</si>
  <si>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</si>
  <si>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</si>
  <si>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</si>
  <si>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</si>
  <si>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</si>
  <si>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</si>
  <si>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</si>
  <si>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</si>
  <si>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</si>
  <si>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</si>
  <si>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</si>
  <si>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</si>
  <si>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</si>
  <si>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</si>
  <si>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</si>
  <si>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</si>
  <si>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</si>
  <si>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</si>
  <si>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</si>
  <si>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</si>
  <si>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</si>
  <si>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</si>
  <si>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</si>
  <si>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</si>
  <si>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</si>
  <si>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</si>
  <si>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</si>
  <si>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</si>
  <si>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</si>
  <si>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</si>
  <si>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</si>
  <si>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</si>
  <si>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</si>
  <si>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</si>
  <si>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</si>
  <si>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</si>
  <si>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</si>
  <si>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</si>
  <si>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</si>
  <si>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</si>
  <si>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</si>
  <si>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</si>
  <si>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</si>
  <si>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</si>
  <si>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</si>
  <si>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</si>
  <si>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</si>
  <si>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</si>
  <si>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</si>
  <si>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</si>
  <si>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</si>
  <si>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</si>
  <si>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</si>
  <si>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</si>
  <si>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</si>
  <si>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</si>
  <si>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</si>
  <si>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</si>
  <si>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</si>
  <si>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</si>
  <si>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</si>
  <si>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</si>
  <si>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</si>
  <si>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</si>
  <si>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</si>
  <si>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</si>
  <si>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</si>
  <si>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</si>
  <si>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</si>
  <si>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</si>
  <si>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</si>
  <si>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</si>
  <si>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</si>
  <si>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</si>
  <si>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</si>
  <si>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</si>
  <si>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</si>
  <si>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</si>
  <si>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</si>
  <si>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</si>
  <si>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</si>
  <si>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</si>
  <si>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</si>
  <si>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</si>
  <si>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</si>
  <si>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</si>
  <si>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</si>
  <si>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</si>
  <si>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</si>
  <si>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</si>
  <si>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</si>
  <si>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</si>
  <si>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</si>
  <si>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</si>
  <si>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</si>
  <si>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</si>
  <si>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</si>
  <si>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</si>
  <si>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</si>
  <si>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</si>
  <si>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</si>
  <si>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</si>
  <si>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</si>
  <si>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</si>
  <si>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</si>
  <si>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</si>
  <si>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</si>
  <si>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</si>
  <si>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</si>
  <si>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</si>
  <si>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</si>
  <si>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</si>
  <si>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</si>
  <si>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</si>
  <si>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</si>
  <si>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</si>
  <si>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</si>
  <si>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</si>
  <si>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</si>
  <si>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</si>
  <si>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</si>
  <si>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</si>
  <si>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</si>
  <si>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</si>
  <si>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</si>
  <si>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</si>
  <si>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</si>
  <si>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</si>
  <si>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</si>
  <si>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</si>
  <si>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</si>
  <si>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</si>
  <si>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</si>
  <si>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</si>
  <si>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</si>
  <si>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</si>
  <si>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</si>
  <si>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</si>
  <si>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</si>
  <si>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</si>
  <si>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</si>
  <si>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</si>
  <si>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</si>
  <si>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</si>
  <si>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</si>
  <si>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</si>
  <si>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</si>
  <si>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</si>
  <si>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</si>
  <si>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</si>
  <si>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</si>
  <si>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</si>
  <si>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</si>
  <si>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</si>
  <si>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</si>
  <si>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</si>
  <si>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</si>
  <si>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</si>
  <si>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</si>
  <si>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</si>
  <si>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</si>
  <si>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</si>
  <si>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</si>
  <si>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</si>
  <si>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</si>
  <si>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</si>
  <si>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</si>
  <si>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</si>
  <si>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</si>
  <si>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</si>
  <si>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</si>
  <si>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</si>
  <si>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</si>
  <si>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</si>
  <si>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</si>
  <si>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</si>
  <si>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</si>
  <si>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</si>
  <si>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</si>
  <si>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</si>
  <si>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</si>
  <si>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</si>
  <si>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</si>
  <si>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</si>
  <si>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</si>
  <si>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</si>
  <si>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</si>
  <si>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</si>
  <si>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</si>
  <si>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</si>
  <si>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</si>
  <si>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</si>
  <si>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</si>
  <si>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</si>
  <si>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</si>
  <si>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</si>
  <si>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</si>
  <si>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</si>
  <si>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</si>
  <si>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</si>
  <si>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</si>
  <si>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</si>
  <si>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</si>
  <si>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</si>
  <si>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</si>
  <si>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</si>
  <si>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</si>
  <si>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</si>
  <si>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</si>
  <si>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</si>
  <si>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</si>
  <si>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</si>
  <si>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</si>
  <si>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</si>
  <si>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</si>
  <si>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</si>
  <si>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</si>
  <si>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</si>
  <si>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</si>
  <si>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</si>
  <si>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</si>
  <si>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</si>
  <si>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</si>
  <si>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</si>
  <si>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</si>
  <si>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</si>
  <si>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</si>
  <si>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</si>
  <si>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</si>
  <si>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</si>
  <si>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</si>
  <si>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</si>
  <si>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</si>
  <si>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</si>
  <si>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</si>
  <si>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</si>
  <si>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</si>
  <si>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</si>
  <si>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</si>
  <si>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</si>
  <si>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</si>
  <si>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</si>
  <si>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</si>
  <si>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</si>
  <si>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</si>
  <si>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</si>
  <si>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</si>
  <si>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</si>
  <si>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</si>
  <si>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</si>
  <si>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</si>
  <si>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</si>
  <si>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</si>
  <si>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</si>
  <si>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</si>
  <si>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</si>
  <si>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</si>
  <si>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</si>
  <si>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</si>
  <si>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</si>
  <si>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</si>
  <si>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</si>
  <si>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</si>
  <si>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</si>
  <si>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</si>
  <si>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</si>
  <si>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</si>
  <si>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</si>
  <si>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</si>
  <si>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</si>
  <si>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</si>
  <si>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</si>
  <si>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</si>
  <si>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</si>
  <si>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</si>
  <si>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</si>
  <si>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</si>
  <si>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</si>
  <si>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</si>
  <si>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</si>
  <si>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</si>
  <si>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</si>
  <si>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</si>
  <si>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</si>
  <si>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</si>
  <si>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</si>
  <si>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</si>
  <si>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</si>
  <si>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</si>
  <si>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</si>
  <si>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</si>
  <si>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</si>
  <si>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</si>
  <si>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</si>
  <si>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</si>
  <si>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</si>
  <si>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</si>
  <si>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</si>
  <si>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</si>
  <si>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</si>
  <si>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</si>
  <si>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</si>
  <si>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</si>
  <si>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</si>
  <si>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</si>
  <si>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</si>
  <si>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</si>
  <si>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</si>
  <si>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</si>
  <si>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</si>
  <si>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</si>
  <si>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</si>
  <si>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</si>
  <si>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</si>
  <si>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</si>
  <si>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</si>
  <si>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</si>
  <si>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</si>
  <si>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</si>
  <si>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</si>
  <si>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</si>
  <si>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</si>
  <si>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</si>
  <si>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</si>
  <si>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</si>
  <si>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</si>
  <si>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</si>
  <si>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</si>
  <si>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</si>
  <si>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</si>
  <si>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</si>
  <si>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</si>
  <si>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</si>
  <si>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</si>
  <si>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</si>
  <si>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</si>
  <si>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</si>
  <si>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</si>
  <si>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</si>
  <si>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</si>
  <si>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</si>
  <si>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</si>
  <si>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</si>
  <si>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</si>
  <si>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</si>
  <si>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</si>
  <si>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</si>
  <si>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</si>
  <si>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</si>
  <si>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</si>
  <si>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</si>
  <si>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</si>
  <si>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</si>
  <si>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</si>
  <si>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</si>
  <si>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</si>
  <si>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</si>
  <si>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</si>
  <si>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</si>
  <si>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</si>
  <si>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</si>
  <si>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</si>
  <si>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</si>
  <si>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</si>
  <si>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</si>
  <si>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</si>
  <si>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</si>
  <si>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</si>
  <si>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</si>
  <si>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</si>
  <si>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</si>
  <si>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</si>
  <si>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</si>
  <si>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</si>
  <si>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</si>
  <si>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</si>
  <si>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</si>
  <si>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</si>
  <si>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</si>
  <si>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</si>
  <si>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</si>
  <si>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</si>
  <si>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</si>
  <si>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</si>
  <si>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</si>
  <si>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</si>
  <si>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</si>
  <si>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</si>
  <si>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</si>
  <si>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</si>
  <si>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</si>
  <si>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</si>
  <si>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</si>
  <si>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</si>
  <si>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</si>
  <si>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</si>
  <si>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</si>
  <si>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</si>
  <si>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</si>
  <si>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</si>
  <si>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</si>
  <si>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</si>
  <si>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</si>
  <si>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</si>
  <si>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</si>
  <si>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</si>
  <si>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</si>
  <si>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</si>
  <si>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</si>
  <si>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</si>
  <si>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</si>
  <si>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</si>
  <si>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</si>
  <si>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</si>
  <si>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</si>
  <si>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</si>
  <si>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</si>
  <si>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</si>
  <si>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</si>
  <si>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</si>
  <si>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</si>
  <si>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</si>
  <si>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</si>
  <si>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</si>
  <si>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</si>
  <si>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</si>
  <si>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</si>
  <si>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</si>
  <si>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</si>
  <si>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</si>
  <si>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</si>
  <si>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</si>
  <si>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</si>
  <si>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</si>
  <si>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</si>
  <si>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</si>
  <si>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</si>
  <si>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</si>
  <si>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</si>
  <si>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</si>
  <si>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</si>
  <si>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</si>
  <si>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</si>
  <si>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</si>
  <si>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</si>
  <si>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</si>
  <si>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</si>
  <si>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</si>
  <si>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</si>
  <si>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</si>
  <si>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</si>
  <si>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</si>
  <si>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</si>
  <si>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</si>
  <si>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</si>
  <si>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</si>
  <si>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</si>
  <si>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</si>
  <si>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</si>
  <si>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</si>
  <si>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</si>
  <si>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</si>
  <si>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</si>
  <si>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</si>
  <si>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</si>
  <si>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</si>
  <si>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</si>
  <si>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</si>
  <si>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</si>
  <si>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</si>
  <si>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</si>
  <si>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</si>
  <si>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</si>
  <si>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</si>
  <si>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</si>
  <si>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</si>
  <si>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</si>
  <si>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</si>
  <si>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</si>
  <si>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</si>
  <si>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</si>
  <si>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</si>
  <si>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</si>
  <si>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</si>
  <si>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</si>
  <si>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</si>
  <si>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</si>
  <si>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</si>
  <si>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</si>
  <si>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</si>
  <si>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</si>
  <si>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</si>
  <si>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</si>
  <si>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</si>
  <si>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</si>
  <si>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</si>
  <si>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</si>
  <si>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</si>
  <si>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</si>
  <si>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</si>
  <si>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</si>
  <si>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</si>
  <si>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</si>
  <si>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</si>
  <si>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</si>
  <si>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</si>
  <si>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</si>
  <si>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</si>
  <si>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</si>
  <si>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</si>
  <si>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</si>
  <si>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</si>
  <si>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</si>
  <si>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</si>
  <si>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</si>
  <si>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</si>
  <si>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</si>
  <si>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</si>
  <si>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</si>
  <si>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</si>
  <si>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</si>
  <si>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</si>
  <si>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</si>
  <si>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</si>
  <si>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</si>
  <si>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</si>
  <si>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</si>
  <si>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</si>
  <si>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</si>
  <si>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</si>
  <si>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</si>
  <si>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</si>
  <si>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</si>
  <si>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</si>
  <si>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</si>
  <si>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</si>
  <si>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</si>
  <si>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</si>
  <si>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</si>
  <si>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</si>
  <si>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</si>
  <si>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</si>
  <si>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</si>
  <si>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</si>
  <si>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</si>
  <si>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</si>
  <si>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</si>
  <si>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</si>
  <si>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</si>
  <si>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</si>
  <si>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</si>
  <si>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</si>
  <si>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</si>
  <si>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</si>
  <si>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</si>
  <si>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</si>
  <si>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</si>
  <si>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</si>
  <si>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</si>
  <si>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</si>
  <si>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</si>
  <si>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</si>
  <si>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</si>
  <si>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</si>
  <si>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</si>
  <si>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</si>
  <si>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</si>
  <si>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</si>
  <si>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</si>
  <si>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</si>
  <si>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</si>
  <si>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</si>
  <si>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</si>
  <si>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</si>
  <si>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</si>
  <si>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</si>
  <si>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</si>
  <si>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</si>
  <si>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</si>
  <si>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</si>
  <si>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</si>
  <si>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</si>
  <si>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</si>
  <si>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</si>
  <si>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</si>
  <si>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</si>
  <si>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</si>
  <si>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</si>
  <si>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</si>
  <si>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</si>
  <si>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</si>
  <si>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</si>
  <si>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</si>
  <si>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</si>
  <si>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</si>
  <si>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</si>
  <si>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</si>
  <si>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</si>
  <si>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</si>
  <si>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</si>
  <si>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</si>
  <si>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</si>
  <si>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</si>
  <si>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</si>
  <si>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</si>
  <si>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</si>
  <si>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</si>
  <si>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</si>
  <si>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</si>
  <si>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</si>
  <si>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</si>
  <si>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</si>
  <si>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</si>
  <si>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</si>
  <si>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</si>
  <si>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</si>
  <si>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</si>
  <si>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</si>
  <si>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</si>
  <si>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</si>
  <si>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</si>
  <si>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</si>
  <si>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</si>
  <si>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</si>
  <si>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</si>
  <si>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</si>
  <si>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</si>
  <si>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</si>
  <si>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</si>
  <si>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</si>
  <si>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</si>
  <si>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</si>
  <si>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</si>
  <si>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</si>
  <si>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</si>
  <si>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</si>
  <si>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</si>
  <si>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</si>
  <si>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</si>
  <si>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</si>
  <si>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</si>
  <si>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</si>
  <si>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</si>
  <si>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</si>
  <si>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</si>
  <si>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</si>
  <si>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</si>
  <si>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</si>
  <si>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</si>
  <si>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</si>
  <si>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</si>
  <si>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</si>
  <si>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</si>
  <si>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</si>
  <si>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</si>
  <si>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</si>
  <si>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</si>
  <si>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</si>
  <si>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</si>
  <si>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</si>
  <si>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</si>
  <si>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</si>
  <si>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</si>
  <si>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</si>
  <si>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</si>
  <si>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</si>
  <si>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</si>
  <si>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</si>
  <si>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</si>
  <si>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</si>
  <si>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</si>
  <si>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</si>
  <si>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</si>
  <si>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</si>
  <si>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</si>
  <si>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</si>
  <si>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</si>
  <si>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</si>
  <si>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</si>
  <si>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</si>
  <si>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</si>
  <si>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</si>
  <si>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</si>
  <si>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</si>
  <si>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</si>
  <si>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</si>
  <si>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</si>
  <si>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</si>
  <si>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</si>
  <si>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</si>
  <si>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</si>
  <si>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</si>
  <si>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</si>
  <si>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</si>
  <si>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</si>
  <si>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</si>
  <si>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</si>
  <si>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</si>
  <si>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</si>
  <si>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</si>
  <si>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</si>
  <si>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</si>
  <si>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</si>
  <si>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</si>
  <si>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</si>
  <si>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</si>
  <si>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</si>
  <si>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</si>
  <si>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</si>
  <si>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</si>
  <si>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</si>
  <si>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</si>
  <si>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</si>
  <si>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</si>
  <si>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</si>
  <si>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</si>
  <si>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</si>
  <si>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</si>
  <si>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</si>
  <si>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</si>
  <si>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</si>
  <si>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</si>
  <si>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</si>
  <si>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</si>
  <si>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</si>
  <si>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</si>
  <si>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</si>
  <si>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</si>
  <si>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</si>
  <si>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</si>
  <si>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</si>
  <si>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</si>
  <si>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</si>
  <si>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</si>
  <si>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</si>
  <si>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</si>
  <si>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</si>
  <si>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</si>
  <si>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</si>
  <si>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</si>
  <si>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</si>
  <si>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</si>
  <si>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</si>
  <si>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</si>
  <si>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</si>
  <si>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</si>
  <si>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</si>
  <si>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</si>
  <si>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</si>
  <si>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</si>
  <si>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</si>
  <si>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</si>
  <si>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</si>
  <si>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</si>
  <si>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</si>
  <si>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</si>
  <si>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</si>
  <si>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</si>
  <si>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</si>
  <si>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</si>
  <si>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</si>
  <si>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</si>
  <si>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</si>
  <si>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</si>
  <si>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</si>
  <si>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</si>
  <si>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</si>
  <si>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</si>
  <si>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</si>
  <si>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</si>
  <si>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</si>
  <si>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</si>
  <si>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</si>
  <si>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</si>
  <si>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</si>
  <si>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</si>
  <si>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</si>
  <si>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</si>
  <si>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</si>
  <si>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</si>
  <si>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</si>
  <si>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</si>
  <si>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</si>
  <si>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</si>
  <si>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</si>
  <si>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</si>
  <si>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</si>
  <si>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</si>
  <si>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</si>
  <si>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</si>
  <si>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</si>
  <si>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</si>
  <si>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</si>
  <si>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</si>
  <si>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</si>
  <si>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</si>
  <si>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</si>
  <si>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</si>
  <si>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</si>
  <si>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</si>
  <si>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</si>
  <si>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</si>
  <si>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</si>
  <si>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</si>
  <si>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</si>
  <si>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</si>
  <si>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</si>
  <si>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</si>
  <si>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</si>
  <si>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</si>
  <si>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</si>
  <si>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</si>
  <si>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</si>
  <si>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</si>
  <si>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</si>
  <si>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</si>
  <si>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</si>
  <si>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</si>
  <si>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</si>
  <si>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</si>
  <si>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</si>
  <si>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</si>
  <si>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</si>
  <si>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</si>
  <si>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</si>
  <si>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</si>
  <si>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</si>
  <si>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</si>
  <si>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</si>
  <si>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</si>
  <si>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</si>
  <si>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</si>
  <si>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</si>
  <si>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</si>
  <si>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</si>
  <si>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</si>
  <si>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</si>
  <si>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</si>
  <si>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</si>
  <si>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</si>
  <si>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</si>
  <si>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</si>
  <si>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</si>
  <si>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</si>
  <si>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</si>
  <si>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</si>
  <si>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</si>
  <si>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</si>
  <si>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</si>
  <si>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</si>
  <si>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</si>
  <si>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</si>
  <si>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</si>
  <si>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</si>
  <si>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</si>
  <si>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</si>
  <si>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</si>
  <si>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</si>
  <si>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</si>
  <si>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</si>
  <si>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</si>
  <si>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</si>
  <si>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</si>
  <si>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</si>
  <si>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</si>
  <si>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</si>
  <si>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</si>
  <si>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</si>
  <si>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</si>
  <si>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</si>
  <si>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</si>
  <si>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</si>
  <si>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</si>
  <si>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</si>
  <si>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</si>
  <si>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</si>
  <si>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</si>
  <si>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</si>
  <si>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</si>
  <si>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</si>
  <si>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</si>
  <si>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</si>
  <si>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</si>
  <si>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</si>
  <si>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</si>
  <si>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</si>
  <si>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</si>
  <si>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</si>
  <si>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</si>
  <si>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</si>
  <si>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</si>
  <si>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</si>
  <si>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</si>
  <si>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</si>
  <si>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</si>
  <si>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</si>
  <si>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</si>
  <si>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</si>
  <si>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</si>
  <si>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</si>
  <si>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</si>
  <si>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</si>
  <si>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</si>
  <si>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</si>
  <si>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</si>
  <si>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</si>
  <si>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</si>
  <si>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</si>
  <si>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</si>
  <si>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</si>
  <si>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</si>
  <si>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</si>
  <si>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</si>
  <si>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</si>
  <si>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</si>
  <si>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</si>
  <si>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</si>
  <si>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</si>
  <si>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</si>
  <si>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</si>
  <si>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</si>
  <si>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</si>
  <si>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</si>
  <si>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</si>
  <si>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</si>
  <si>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</si>
  <si>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</si>
  <si>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</si>
  <si>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</si>
  <si>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</si>
  <si>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</si>
  <si>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</si>
  <si>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</si>
  <si>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</si>
  <si>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</si>
  <si>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</si>
  <si>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</si>
  <si>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</si>
  <si>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</si>
  <si>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</si>
  <si>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</si>
  <si>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</si>
  <si>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</si>
  <si>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</si>
  <si>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</si>
  <si>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</si>
  <si>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</si>
  <si>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</si>
  <si>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</si>
  <si>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</si>
  <si>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</si>
  <si>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</si>
  <si>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</si>
  <si>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</si>
  <si>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</si>
  <si>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</si>
  <si>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</si>
  <si>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</si>
  <si>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</si>
  <si>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</si>
  <si>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</si>
  <si>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</si>
  <si>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</si>
  <si>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</si>
  <si>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</si>
  <si>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</si>
  <si>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</si>
  <si>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</si>
  <si>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</si>
  <si>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</si>
  <si>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</si>
  <si>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</si>
  <si>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</si>
  <si>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</si>
  <si>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</si>
  <si>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</si>
  <si>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</si>
  <si>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</si>
  <si>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</si>
  <si>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</si>
  <si>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</si>
  <si>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</si>
  <si>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</si>
  <si>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</si>
  <si>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</si>
  <si>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</si>
  <si>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</si>
  <si>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</si>
  <si>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</si>
  <si>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</si>
  <si>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</si>
  <si>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</si>
  <si>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</si>
  <si>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</si>
  <si>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</si>
  <si>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</si>
  <si>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</si>
  <si>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</si>
  <si>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</si>
  <si>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</si>
  <si>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</si>
  <si>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</si>
  <si>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</si>
  <si>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</si>
  <si>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</si>
  <si>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</si>
  <si>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</si>
  <si>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</si>
  <si>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</si>
  <si>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</si>
  <si>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</si>
  <si>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</si>
  <si>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</si>
  <si>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</si>
  <si>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</si>
  <si>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</si>
  <si>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</si>
  <si>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</si>
  <si>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</si>
  <si>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</si>
  <si>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</si>
  <si>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</si>
  <si>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</si>
  <si>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</si>
  <si>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</si>
  <si>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</si>
  <si>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</si>
  <si>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</si>
  <si>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</si>
  <si>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</si>
  <si>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</si>
  <si>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</si>
  <si>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</si>
  <si>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</si>
  <si>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</si>
  <si>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</si>
  <si>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</si>
  <si>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</si>
  <si>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</si>
  <si>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</si>
  <si>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</si>
  <si>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</si>
  <si>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</si>
  <si>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</si>
  <si>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</si>
  <si>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</si>
  <si>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</si>
  <si>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</si>
  <si>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</si>
  <si>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</si>
  <si>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</si>
  <si>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</si>
  <si>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</si>
  <si>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</si>
  <si>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</si>
  <si>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</si>
  <si>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</si>
  <si>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</si>
  <si>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</si>
  <si>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</si>
  <si>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</si>
  <si>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</si>
  <si>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</si>
  <si>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</si>
  <si>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</si>
  <si>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</si>
  <si>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</si>
  <si>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</si>
  <si>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</si>
  <si>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</si>
  <si>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</si>
  <si>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</si>
  <si>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</si>
  <si>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</si>
  <si>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</si>
  <si>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</si>
  <si>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</si>
  <si>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</si>
  <si>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</si>
  <si>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</si>
  <si>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</si>
  <si>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</si>
  <si>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</si>
  <si>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</si>
  <si>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</si>
  <si>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</si>
  <si>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</si>
  <si>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</si>
  <si>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</si>
  <si>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</si>
  <si>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</si>
  <si>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</si>
  <si>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</si>
  <si>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</si>
  <si>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</si>
  <si>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</si>
  <si>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</si>
  <si>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</si>
  <si>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</si>
  <si>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</si>
  <si>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</si>
  <si>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</si>
  <si>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</si>
  <si>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</si>
  <si>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</si>
  <si>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</si>
  <si>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</si>
  <si>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</si>
  <si>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</si>
  <si>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</si>
  <si>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</si>
  <si>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</si>
  <si>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</si>
  <si>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</si>
  <si>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</si>
  <si>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</si>
  <si>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</si>
  <si>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</si>
  <si>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</si>
  <si>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</si>
  <si>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</si>
  <si>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</si>
  <si>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</si>
  <si>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</si>
  <si>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</si>
  <si>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</si>
  <si>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</si>
  <si>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</si>
  <si>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</si>
  <si>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</si>
  <si>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</si>
  <si>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</si>
  <si>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</si>
  <si>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</si>
  <si>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</si>
  <si>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</si>
  <si>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</si>
  <si>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</si>
  <si>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</si>
  <si>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</si>
  <si>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</si>
  <si>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</si>
  <si>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</si>
  <si>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</si>
  <si>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</si>
  <si>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</si>
  <si>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</si>
  <si>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</si>
  <si>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</si>
  <si>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</si>
  <si>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</si>
  <si>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</si>
  <si>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</si>
  <si>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</si>
  <si>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</si>
  <si>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</si>
  <si>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</si>
  <si>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</si>
  <si>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</si>
  <si>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</si>
  <si>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</si>
  <si>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</si>
  <si>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</si>
  <si>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</si>
  <si>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</si>
  <si>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</si>
  <si>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</si>
  <si>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</si>
  <si>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</si>
  <si>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</si>
  <si>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</si>
  <si>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</si>
  <si>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</si>
  <si>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</si>
  <si>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</si>
  <si>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</si>
  <si>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</si>
  <si>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</si>
  <si>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</si>
  <si>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</si>
  <si>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</si>
  <si>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</si>
  <si>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</si>
  <si>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</si>
  <si>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</si>
  <si>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</si>
  <si>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</si>
  <si>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</si>
  <si>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</si>
  <si>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</si>
  <si>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</si>
  <si>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</si>
  <si>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</si>
  <si>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</si>
  <si>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</si>
  <si>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</si>
  <si>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</si>
  <si>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</si>
  <si>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</si>
  <si>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</si>
  <si>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</si>
  <si>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</si>
  <si>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</si>
  <si>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</si>
  <si>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</si>
  <si>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</si>
  <si>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</si>
  <si>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</si>
  <si>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</si>
  <si>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</si>
  <si>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</si>
  <si>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</si>
  <si>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</si>
  <si>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</si>
  <si>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</si>
  <si>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</si>
  <si>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</si>
  <si>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</si>
  <si>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</si>
  <si>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</si>
  <si>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</si>
  <si>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</si>
  <si>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</si>
  <si>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</si>
  <si>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</si>
  <si>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</si>
  <si>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</si>
  <si>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</si>
  <si>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</si>
  <si>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</si>
  <si>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</si>
  <si>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</si>
  <si>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</si>
  <si>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</si>
  <si>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</si>
  <si>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</si>
  <si>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</si>
  <si>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</si>
  <si>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</si>
  <si>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</si>
  <si>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</si>
  <si>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</si>
  <si>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</si>
  <si>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</si>
  <si>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</si>
  <si>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</si>
  <si>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</si>
  <si>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</si>
  <si>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</si>
  <si>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</si>
  <si>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</si>
  <si>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</si>
  <si>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</si>
  <si>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</si>
  <si>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</si>
  <si>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</si>
  <si>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</si>
  <si>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</si>
  <si>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</si>
  <si>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</si>
  <si>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</si>
  <si>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</si>
  <si>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</si>
  <si>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</si>
  <si>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</si>
  <si>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</si>
  <si>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</si>
  <si>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</si>
  <si>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</si>
  <si>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</si>
  <si>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</si>
  <si>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</si>
  <si>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</si>
  <si>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</si>
  <si>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</si>
  <si>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</si>
  <si>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</si>
  <si>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</si>
  <si>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</si>
  <si>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</si>
  <si>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</si>
  <si>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</si>
  <si>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</si>
  <si>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</si>
  <si>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</si>
  <si>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</si>
  <si>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</si>
  <si>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</si>
  <si>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</si>
  <si>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</si>
  <si>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</si>
  <si>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</si>
  <si>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</si>
  <si>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</si>
  <si>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</si>
  <si>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</si>
  <si>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</si>
  <si>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</si>
  <si>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</si>
  <si>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</si>
  <si>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</si>
  <si>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</si>
  <si>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</si>
  <si>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</si>
  <si>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</si>
  <si>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</si>
  <si>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</si>
  <si>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</si>
  <si>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</si>
  <si>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</si>
  <si>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</si>
  <si>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</si>
  <si>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</si>
  <si>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</si>
  <si>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</si>
  <si>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</si>
  <si>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</si>
  <si>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</si>
  <si>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</si>
  <si>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</si>
  <si>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</si>
  <si>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</si>
  <si>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</si>
  <si>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</si>
  <si>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</si>
  <si>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</si>
  <si>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</si>
  <si>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</si>
  <si>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</si>
  <si>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</si>
  <si>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</si>
  <si>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</si>
  <si>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</si>
  <si>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</si>
  <si>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</si>
  <si>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</si>
  <si>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</si>
  <si>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</si>
  <si>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</si>
  <si>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</si>
  <si>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</si>
  <si>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</si>
  <si>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</si>
  <si>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</si>
  <si>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</si>
  <si>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</si>
  <si>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</si>
  <si>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</si>
  <si>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</si>
  <si>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</si>
  <si>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</si>
  <si>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</si>
  <si>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</si>
  <si>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</si>
  <si>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</si>
  <si>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</si>
  <si>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</si>
  <si>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</si>
  <si>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</si>
  <si>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</si>
  <si>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</si>
  <si>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</si>
  <si>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</si>
  <si>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</si>
  <si>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</si>
  <si>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</si>
  <si>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</si>
  <si>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</si>
  <si>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</si>
  <si>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</si>
  <si>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</si>
  <si>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</si>
  <si>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</si>
  <si>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</si>
  <si>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</si>
  <si>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</si>
  <si>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</si>
  <si>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</si>
  <si>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</si>
  <si>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</si>
  <si>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</si>
  <si>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</si>
  <si>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</si>
  <si>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</si>
  <si>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</si>
  <si>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</si>
  <si>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</si>
  <si>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</si>
  <si>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</si>
  <si>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</si>
  <si>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</si>
  <si>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</si>
  <si>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</si>
  <si>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</si>
  <si>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</si>
  <si>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</si>
  <si>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</si>
  <si>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</si>
  <si>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</si>
  <si>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</si>
  <si>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</si>
  <si>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</si>
  <si>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</si>
  <si>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</si>
  <si>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</si>
  <si>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</si>
  <si>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</si>
  <si>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</si>
  <si>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</si>
  <si>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</si>
  <si>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</si>
  <si>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</si>
  <si>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</si>
  <si>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</si>
  <si>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</si>
  <si>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</si>
  <si>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</si>
  <si>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</si>
  <si>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</si>
  <si>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</si>
  <si>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</si>
  <si>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</si>
  <si>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</si>
  <si>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</si>
  <si>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</si>
  <si>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</si>
  <si>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</si>
  <si>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</si>
  <si>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</si>
  <si>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</si>
  <si>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</si>
  <si>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</si>
  <si>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</si>
  <si>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</si>
  <si>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</si>
  <si>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</si>
  <si>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</si>
  <si>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</si>
  <si>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</si>
  <si>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</si>
  <si>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</si>
  <si>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</si>
  <si>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</si>
  <si>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</si>
  <si>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</si>
  <si>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</si>
  <si>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</si>
  <si>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</si>
  <si>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</si>
  <si>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</si>
  <si>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</si>
  <si>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</si>
  <si>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</si>
  <si>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</si>
  <si>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</si>
  <si>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</si>
  <si>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</si>
  <si>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</si>
  <si>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</si>
  <si>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</si>
  <si>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</si>
  <si>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</si>
  <si>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</si>
  <si>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</si>
  <si>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</si>
  <si>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</si>
  <si>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</si>
  <si>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</si>
  <si>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</si>
  <si>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</si>
  <si>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</si>
  <si>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</si>
  <si>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</si>
  <si>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</si>
  <si>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</si>
  <si>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</si>
  <si>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</si>
  <si>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</si>
  <si>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</si>
  <si>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</si>
  <si>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</si>
  <si>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</si>
  <si>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</si>
  <si>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</si>
  <si>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</si>
  <si>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</si>
  <si>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</si>
  <si>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</si>
  <si>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</si>
  <si>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</si>
  <si>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</si>
  <si>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</si>
  <si>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</si>
  <si>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</si>
  <si>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</si>
  <si>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</si>
  <si>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</si>
  <si>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</si>
  <si>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</si>
  <si>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</si>
  <si>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</si>
  <si>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</si>
  <si>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</si>
  <si>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</si>
  <si>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</si>
  <si>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</si>
  <si>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</si>
  <si>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</si>
  <si>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</si>
  <si>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</si>
  <si>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</si>
  <si>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</si>
  <si>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</si>
  <si>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</si>
  <si>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</si>
  <si>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</si>
  <si>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</si>
  <si>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</si>
  <si>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</si>
  <si>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</si>
  <si>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</si>
  <si>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</si>
  <si>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</si>
  <si>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</si>
  <si>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</si>
  <si>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</si>
  <si>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</si>
  <si>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</si>
  <si>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</si>
  <si>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</si>
  <si>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</si>
  <si>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</si>
  <si>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</si>
  <si>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</si>
  <si>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</si>
  <si>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</si>
  <si>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</si>
  <si>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</si>
  <si>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</si>
  <si>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</si>
  <si>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</si>
  <si>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</si>
  <si>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</si>
  <si>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</si>
  <si>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</si>
  <si>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</si>
  <si>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</si>
  <si>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</si>
  <si>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</si>
  <si>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</si>
  <si>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</si>
  <si>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</si>
  <si>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</si>
  <si>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</si>
  <si>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</si>
  <si>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</si>
  <si>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</si>
  <si>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</si>
  <si>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</si>
  <si>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</si>
  <si>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</si>
  <si>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</si>
  <si>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</si>
  <si>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</si>
  <si>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</si>
  <si>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</si>
  <si>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</si>
  <si>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</si>
  <si>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</si>
  <si>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</si>
  <si>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</si>
  <si>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</si>
  <si>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</si>
  <si>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</si>
  <si>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</si>
  <si>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</si>
  <si>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</si>
  <si>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</si>
  <si>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</si>
  <si>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</si>
  <si>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</si>
  <si>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</si>
  <si>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</si>
  <si>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</si>
  <si>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</si>
  <si>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</si>
  <si>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</si>
  <si>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</si>
  <si>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</si>
  <si>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</si>
  <si>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</si>
  <si>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</si>
  <si>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</si>
  <si>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</si>
  <si>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</si>
  <si>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</si>
  <si>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</si>
  <si>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</si>
  <si>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</si>
  <si>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</si>
  <si>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</si>
  <si>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</si>
  <si>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</si>
  <si>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</si>
  <si>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</si>
  <si>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</si>
  <si>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</si>
  <si>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</si>
  <si>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</si>
  <si>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</si>
  <si>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</si>
  <si>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</si>
  <si>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</si>
  <si>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</si>
  <si>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</si>
  <si>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</si>
  <si>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</si>
  <si>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</si>
  <si>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</si>
  <si>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</si>
  <si>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</si>
  <si>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</si>
  <si>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</si>
  <si>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</si>
  <si>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</si>
  <si>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</si>
  <si>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</si>
  <si>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</si>
  <si>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</si>
  <si>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</si>
  <si>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</si>
  <si>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</si>
  <si>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</si>
  <si>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</si>
  <si>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</si>
  <si>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</si>
  <si>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</si>
  <si>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</si>
  <si>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</si>
  <si>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</si>
  <si>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</si>
  <si>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</si>
  <si>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</si>
  <si>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</si>
  <si>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</si>
  <si>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</si>
  <si>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</si>
  <si>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</si>
  <si>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</si>
  <si>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</si>
  <si>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</si>
  <si>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</si>
  <si>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</si>
  <si>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</si>
  <si>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</si>
  <si>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</si>
  <si>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</si>
  <si>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</si>
  <si>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</si>
  <si>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</si>
  <si>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</si>
  <si>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</si>
  <si>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</si>
  <si>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</si>
  <si>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</si>
  <si>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</si>
  <si>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</si>
  <si>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</si>
  <si>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</si>
  <si>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</si>
  <si>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</si>
  <si>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</si>
  <si>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</si>
  <si>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</si>
  <si>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</si>
  <si>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</si>
  <si>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</si>
  <si>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</si>
  <si>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</si>
  <si>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</si>
  <si>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</si>
  <si>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</si>
  <si>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</si>
  <si>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</si>
  <si>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</si>
  <si>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</si>
  <si>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</si>
  <si>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</si>
  <si>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</si>
  <si>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</si>
  <si>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</si>
  <si>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</si>
  <si>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</si>
  <si>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</si>
  <si>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</si>
  <si>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</si>
  <si>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</si>
  <si>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</si>
  <si>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</si>
  <si>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</si>
  <si>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</si>
  <si>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</si>
  <si>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</si>
  <si>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</si>
  <si>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</si>
  <si>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</si>
  <si>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</si>
  <si>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</si>
  <si>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</si>
  <si>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</si>
  <si>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</si>
  <si>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</si>
  <si>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</si>
  <si>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</si>
  <si>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</si>
  <si>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</si>
  <si>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</si>
  <si>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</si>
  <si>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</si>
  <si>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</si>
  <si>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</si>
  <si>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</si>
  <si>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</si>
  <si>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</si>
  <si>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</si>
  <si>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</si>
  <si>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</si>
  <si>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</si>
  <si>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</si>
  <si>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</si>
  <si>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</si>
  <si>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</si>
  <si>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</si>
  <si>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</si>
  <si>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</si>
  <si>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</si>
  <si>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</si>
  <si>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</si>
  <si>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</si>
  <si>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</si>
  <si>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</si>
  <si>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</si>
  <si>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</si>
  <si>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</si>
  <si>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</si>
  <si>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</si>
  <si>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</si>
  <si>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</si>
  <si>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</si>
  <si>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</si>
  <si>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</si>
  <si>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</si>
  <si>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</si>
  <si>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</si>
  <si>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</si>
  <si>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</si>
  <si>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</si>
  <si>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</si>
  <si>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</si>
  <si>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</si>
  <si>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</si>
  <si>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</si>
  <si>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</si>
  <si>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</si>
  <si>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</si>
  <si>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</si>
  <si>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</si>
  <si>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</si>
  <si>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</si>
  <si>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</si>
  <si>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</si>
  <si>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</si>
  <si>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</si>
  <si>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</si>
  <si>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</si>
  <si>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</si>
  <si>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</si>
  <si>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</si>
  <si>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</si>
  <si>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</si>
  <si>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</si>
  <si>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</si>
  <si>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</si>
  <si>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</si>
  <si>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</si>
  <si>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</si>
  <si>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</si>
  <si>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</si>
  <si>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</si>
  <si>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</si>
  <si>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</si>
  <si>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</si>
  <si>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</si>
  <si>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</si>
  <si>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</si>
  <si>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</si>
  <si>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</si>
  <si>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</si>
  <si>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</si>
  <si>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</si>
  <si>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</si>
  <si>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</si>
  <si>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</si>
  <si>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</si>
  <si>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</si>
  <si>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</si>
  <si>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</si>
  <si>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</si>
  <si>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</si>
  <si>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</si>
  <si>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</si>
  <si>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</si>
  <si>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</si>
  <si>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</si>
  <si>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</si>
  <si>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</si>
  <si>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</si>
  <si>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</si>
  <si>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</si>
  <si>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</si>
  <si>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</si>
  <si>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</si>
  <si>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</si>
  <si>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</si>
  <si>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</si>
  <si>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</si>
  <si>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</si>
  <si>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</si>
  <si>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</si>
  <si>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</si>
  <si>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</si>
  <si>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</si>
  <si>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</si>
  <si>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</si>
  <si>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</si>
  <si>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</si>
  <si>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</si>
  <si>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</si>
  <si>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</si>
  <si>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</si>
  <si>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</si>
  <si>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</si>
  <si>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</si>
  <si>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</si>
  <si>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</si>
  <si>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</si>
  <si>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</si>
  <si>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</si>
  <si>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</si>
  <si>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</si>
  <si>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</si>
  <si>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</si>
  <si>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</si>
  <si>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</si>
  <si>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</si>
  <si>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</si>
  <si>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</si>
  <si>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</si>
  <si>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</si>
  <si>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</si>
  <si>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</si>
  <si>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</si>
  <si>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</si>
  <si>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</si>
  <si>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</si>
  <si>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</si>
  <si>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</si>
  <si>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</si>
  <si>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</si>
  <si>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</si>
  <si>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</si>
  <si>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</si>
  <si>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</si>
  <si>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</si>
  <si>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</si>
  <si>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</si>
  <si>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</si>
  <si>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</si>
  <si>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</si>
  <si>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</si>
  <si>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</si>
  <si>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</si>
  <si>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</si>
  <si>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</si>
  <si>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</si>
  <si>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</si>
  <si>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</si>
  <si>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</si>
  <si>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</si>
  <si>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</si>
  <si>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</si>
  <si>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</si>
  <si>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</si>
  <si>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</si>
  <si>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</si>
  <si>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</si>
  <si>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</si>
  <si>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</si>
  <si>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</si>
  <si>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</si>
  <si>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</si>
  <si>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</si>
  <si>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</si>
  <si>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</si>
  <si>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</si>
  <si>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</si>
  <si>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</si>
  <si>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</si>
  <si>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</si>
  <si>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</si>
  <si>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</si>
  <si>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</si>
  <si>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</si>
  <si>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</si>
  <si>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</si>
  <si>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</si>
  <si>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</si>
  <si>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</si>
  <si>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</si>
  <si>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</si>
  <si>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</si>
  <si>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</si>
  <si>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</si>
  <si>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</si>
  <si>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</si>
  <si>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</si>
  <si>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</si>
  <si>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</si>
  <si>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</si>
  <si>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</si>
  <si>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</si>
  <si>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</si>
  <si>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</si>
  <si>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</si>
  <si>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</si>
  <si>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</si>
  <si>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</si>
  <si>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</si>
  <si>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</si>
  <si>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</si>
  <si>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</si>
  <si>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</si>
  <si>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</si>
  <si>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</si>
  <si>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</si>
  <si>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</si>
  <si>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</si>
  <si>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</si>
  <si>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</si>
  <si>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</si>
  <si>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</si>
  <si>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</si>
  <si>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</si>
  <si>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</si>
  <si>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</si>
  <si>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</si>
  <si>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</si>
  <si>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</si>
  <si>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</si>
  <si>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</si>
  <si>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</si>
  <si>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</si>
  <si>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</si>
  <si>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</si>
  <si>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</si>
  <si>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</si>
  <si>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</si>
  <si>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</si>
  <si>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</si>
  <si>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</si>
  <si>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</si>
  <si>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</si>
  <si>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</si>
  <si>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</si>
  <si>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</si>
  <si>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</si>
  <si>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</si>
  <si>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</si>
  <si>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</si>
  <si>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</si>
  <si>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</si>
  <si>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</si>
  <si>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</si>
  <si>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</si>
  <si>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</si>
  <si>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</si>
  <si>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</si>
  <si>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</si>
  <si>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</si>
  <si>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</si>
  <si>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</si>
  <si>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</si>
  <si>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</si>
  <si>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</si>
  <si>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</si>
  <si>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</si>
  <si>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</si>
  <si>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</si>
  <si>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</si>
  <si>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</si>
  <si>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</si>
  <si>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</si>
  <si>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</si>
  <si>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</si>
  <si>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</si>
  <si>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</si>
  <si>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</si>
  <si>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</si>
  <si>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</si>
  <si>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</si>
  <si>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</si>
  <si>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</si>
  <si>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</si>
  <si>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</si>
  <si>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</si>
  <si>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</si>
  <si>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</si>
  <si>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</si>
  <si>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</si>
  <si>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</si>
  <si>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</si>
  <si>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</si>
  <si>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</si>
  <si>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</si>
  <si>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</si>
  <si>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</si>
  <si>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</si>
  <si>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</si>
  <si>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</si>
  <si>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</si>
  <si>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</si>
  <si>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</si>
  <si>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</si>
  <si>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</si>
  <si>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</si>
  <si>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</si>
  <si>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</si>
  <si>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</si>
  <si>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</si>
  <si>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</si>
  <si>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</si>
  <si>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</si>
  <si>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</si>
  <si>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</si>
  <si>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</si>
  <si>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</si>
  <si>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</si>
  <si>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</si>
  <si>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</si>
  <si>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</si>
  <si>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</si>
  <si>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</si>
  <si>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</si>
  <si>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</si>
  <si>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</si>
  <si>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</si>
  <si>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</si>
  <si>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</si>
  <si>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</si>
  <si>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</si>
  <si>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</si>
  <si>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</si>
  <si>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</si>
  <si>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</si>
  <si>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</si>
  <si>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</si>
  <si>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</si>
  <si>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</si>
  <si>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</si>
  <si>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</si>
  <si>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</si>
  <si>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</si>
  <si>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</si>
  <si>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</si>
  <si>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</si>
  <si>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</si>
  <si>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</si>
  <si>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</si>
  <si>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</si>
  <si>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</si>
  <si>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</si>
  <si>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</si>
  <si>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</si>
  <si>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</si>
  <si>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</si>
  <si>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</si>
  <si>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</si>
  <si>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</si>
  <si>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</si>
  <si>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</si>
  <si>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</si>
  <si>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</si>
  <si>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</si>
  <si>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</si>
  <si>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</si>
  <si>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</si>
  <si>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</si>
  <si>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</si>
  <si>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</si>
  <si>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</si>
  <si>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</si>
  <si>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</si>
  <si>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</si>
  <si>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</si>
  <si>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</si>
  <si>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</si>
  <si>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</si>
  <si>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</si>
  <si>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</si>
  <si>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</si>
  <si>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</si>
  <si>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</si>
  <si>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</si>
  <si>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</si>
  <si>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</si>
  <si>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</si>
  <si>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</si>
  <si>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</si>
  <si>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</si>
  <si>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</si>
  <si>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</si>
  <si>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</si>
  <si>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</si>
  <si>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</si>
  <si>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</si>
  <si>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</si>
  <si>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</si>
  <si>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</si>
  <si>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</si>
  <si>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</si>
  <si>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</si>
  <si>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</si>
  <si>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</si>
  <si>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</si>
  <si>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</si>
  <si>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</si>
  <si>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</si>
  <si>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</si>
  <si>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</si>
  <si>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</si>
  <si>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</si>
  <si>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</si>
  <si>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</si>
  <si>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</si>
  <si>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</si>
  <si>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</si>
  <si>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</si>
  <si>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</si>
  <si>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</si>
  <si>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</si>
  <si>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</si>
  <si>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</si>
  <si>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</si>
  <si>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</si>
  <si>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</si>
  <si>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</si>
  <si>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</si>
  <si>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</si>
  <si>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</si>
  <si>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</si>
  <si>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</si>
  <si>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</si>
  <si>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</si>
  <si>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</si>
  <si>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</si>
  <si>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</si>
  <si>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</si>
  <si>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</si>
  <si>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</si>
  <si>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</si>
  <si>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</si>
  <si>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</si>
  <si>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</si>
  <si>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</si>
  <si>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</si>
  <si>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</si>
  <si>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</si>
  <si>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</si>
  <si>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</si>
  <si>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</si>
  <si>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</si>
  <si>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</si>
  <si>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</si>
  <si>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</si>
  <si>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</si>
  <si>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</si>
  <si>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</si>
  <si>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</si>
  <si>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</si>
  <si>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</si>
  <si>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</si>
  <si>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</si>
  <si>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</si>
  <si>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</si>
  <si>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</si>
  <si>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</si>
  <si>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</si>
  <si>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</si>
  <si>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</si>
  <si>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</si>
  <si>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</si>
  <si>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</si>
  <si>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</si>
  <si>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</si>
  <si>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</si>
  <si>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</si>
  <si>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</si>
  <si>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</si>
  <si>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</si>
  <si>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</si>
  <si>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</si>
  <si>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</si>
  <si>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</si>
  <si>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</si>
  <si>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</si>
  <si>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</si>
  <si>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</si>
  <si>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</si>
  <si>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</si>
  <si>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</si>
  <si>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</si>
  <si>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</si>
  <si>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</si>
  <si>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</si>
  <si>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</si>
  <si>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</si>
  <si>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</si>
  <si>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</si>
  <si>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</si>
  <si>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</si>
  <si>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</si>
  <si>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</si>
  <si>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</si>
  <si>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</si>
  <si>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</si>
  <si>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</si>
  <si>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</si>
  <si>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</si>
  <si>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</si>
  <si>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</si>
  <si>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</si>
  <si>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</si>
  <si>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</si>
  <si>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</si>
  <si>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</si>
  <si>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</si>
  <si>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</si>
  <si>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</si>
  <si>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</si>
  <si>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</si>
  <si>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</si>
  <si>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</si>
  <si>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</si>
  <si>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</si>
  <si>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</si>
  <si>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</si>
  <si>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</si>
  <si>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</si>
  <si>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</si>
  <si>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</si>
  <si>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</si>
  <si>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</si>
  <si>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</si>
  <si>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</si>
  <si>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</si>
  <si>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</si>
  <si>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</si>
  <si>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</si>
  <si>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</si>
  <si>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</si>
  <si>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</si>
  <si>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</si>
  <si>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</si>
  <si>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</si>
  <si>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</si>
  <si>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</si>
  <si>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</si>
  <si>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</si>
  <si>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</si>
  <si>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</si>
  <si>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</si>
  <si>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</si>
  <si>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</si>
  <si>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</si>
  <si>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</si>
  <si>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</si>
  <si>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</si>
  <si>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</si>
  <si>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</si>
  <si>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</si>
  <si>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</si>
  <si>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</si>
  <si>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</si>
  <si>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</si>
  <si>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</si>
  <si>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</si>
  <si>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</si>
  <si>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</si>
  <si>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</si>
  <si>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</si>
  <si>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</si>
  <si>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</si>
  <si>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</si>
  <si>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</si>
  <si>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</si>
  <si>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</si>
  <si>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</si>
  <si>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</si>
  <si>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</si>
  <si>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</si>
  <si>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</si>
  <si>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</si>
  <si>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</si>
  <si>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</si>
  <si>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</si>
  <si>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</si>
  <si>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</si>
  <si>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</si>
  <si>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</si>
  <si>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</si>
  <si>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</si>
  <si>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</si>
  <si>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</si>
  <si>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</si>
  <si>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</si>
  <si>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</si>
  <si>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</si>
  <si>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</si>
  <si>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</si>
  <si>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</si>
  <si>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</si>
  <si>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</si>
  <si>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</si>
  <si>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</si>
  <si>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</si>
  <si>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</si>
  <si>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</si>
  <si>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</si>
  <si>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</si>
  <si>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</si>
  <si>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</si>
  <si>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</si>
  <si>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</si>
  <si>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</si>
  <si>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</si>
  <si>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</si>
  <si>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</si>
  <si>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</si>
  <si>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</si>
  <si>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</si>
  <si>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</si>
  <si>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</si>
  <si>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</si>
  <si>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</si>
  <si>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</si>
  <si>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</si>
  <si>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</si>
  <si>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</si>
  <si>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</si>
  <si>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</si>
  <si>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</si>
  <si>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</si>
  <si>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</si>
  <si>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</si>
  <si>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</si>
  <si>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</si>
  <si>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</si>
  <si>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</si>
  <si>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</si>
  <si>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</si>
  <si>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</si>
  <si>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</si>
  <si>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</si>
  <si>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</si>
  <si>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</si>
  <si>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</si>
  <si>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</si>
  <si>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</si>
  <si>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</si>
  <si>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</si>
  <si>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</si>
  <si>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</si>
  <si>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</si>
  <si>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</si>
  <si>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</si>
  <si>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</si>
  <si>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</si>
  <si>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</si>
  <si>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</si>
  <si>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</si>
  <si>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</si>
  <si>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</si>
  <si>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</si>
  <si>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</si>
  <si>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</si>
  <si>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</si>
  <si>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</si>
  <si>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</si>
  <si>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</si>
  <si>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</si>
  <si>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</si>
  <si>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</si>
  <si>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</si>
  <si>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</si>
  <si>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</si>
  <si>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</si>
  <si>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</si>
  <si>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</si>
  <si>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</si>
  <si>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</si>
  <si>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</si>
  <si>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</si>
  <si>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</si>
  <si>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</si>
  <si>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</si>
  <si>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</si>
  <si>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</si>
  <si>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</si>
  <si>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</si>
  <si>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</si>
  <si>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</si>
  <si>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</si>
  <si>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</si>
  <si>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</si>
  <si>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</si>
  <si>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</si>
  <si>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</si>
  <si>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</si>
  <si>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</si>
  <si>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</si>
  <si>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</si>
  <si>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</si>
  <si>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</si>
  <si>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</si>
  <si>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</si>
  <si>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</si>
  <si>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</si>
  <si>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</si>
  <si>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</si>
  <si>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</si>
  <si>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</si>
  <si>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</si>
  <si>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</si>
  <si>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</si>
  <si>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</si>
  <si>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</si>
  <si>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</si>
  <si>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</si>
  <si>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</si>
  <si>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</si>
  <si>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</si>
  <si>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</si>
  <si>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</si>
  <si>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</si>
  <si>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</si>
  <si>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</si>
  <si>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</si>
  <si>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</si>
  <si>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</si>
  <si>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</si>
  <si>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</si>
  <si>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</si>
  <si>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</si>
  <si>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</si>
  <si>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</si>
  <si>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</si>
  <si>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</si>
  <si>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</si>
  <si>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</si>
  <si>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</si>
  <si>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</si>
  <si>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</si>
  <si>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</si>
  <si>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</si>
  <si>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</si>
  <si>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</si>
  <si>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</si>
  <si>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</si>
  <si>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</si>
  <si>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</si>
  <si>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</si>
  <si>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</si>
  <si>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</si>
  <si>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</si>
  <si>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</si>
  <si>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</si>
  <si>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</si>
  <si>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</si>
  <si>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</si>
  <si>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</si>
  <si>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</si>
  <si>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</si>
  <si>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</si>
  <si>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</si>
  <si>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</si>
  <si>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</si>
  <si>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</si>
  <si>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</si>
  <si>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</si>
  <si>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</si>
  <si>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</si>
  <si>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</si>
  <si>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</si>
  <si>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</si>
  <si>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</si>
  <si>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</si>
  <si>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</si>
  <si>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</si>
  <si>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</si>
  <si>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</si>
  <si>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</si>
  <si>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</si>
  <si>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</si>
  <si>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</si>
  <si>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</si>
  <si>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</si>
  <si>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</si>
  <si>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</si>
  <si>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</si>
  <si>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</si>
  <si>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</si>
  <si>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</si>
  <si>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</si>
  <si>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</si>
  <si>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</si>
  <si>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</si>
  <si>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</si>
  <si>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</si>
  <si>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</si>
  <si>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</si>
  <si>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</si>
  <si>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</si>
  <si>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</si>
  <si>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</si>
  <si>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</si>
  <si>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</si>
  <si>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</si>
  <si>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</si>
  <si>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</si>
  <si>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</si>
  <si>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</si>
  <si>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</si>
  <si>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</si>
  <si>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</si>
  <si>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</si>
  <si>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</si>
  <si>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</si>
  <si>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</si>
  <si>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</si>
  <si>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</si>
  <si>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</si>
  <si>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</si>
  <si>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</si>
  <si>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</si>
  <si>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</si>
  <si>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</si>
  <si>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</si>
  <si>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</si>
  <si>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</si>
  <si>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</si>
  <si>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</si>
  <si>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</si>
  <si>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</si>
  <si>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</si>
  <si>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</si>
  <si>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</si>
  <si>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</si>
  <si>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</si>
  <si>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</si>
  <si>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</si>
  <si>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</si>
  <si>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</si>
  <si>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</si>
  <si>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</si>
  <si>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</si>
  <si>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</si>
  <si>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</si>
  <si>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</si>
  <si>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</si>
  <si>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</si>
  <si>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</si>
  <si>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</si>
  <si>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</si>
  <si>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</si>
  <si>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</si>
  <si>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</si>
  <si>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</si>
  <si>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</si>
  <si>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</si>
  <si>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</si>
  <si>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</si>
  <si>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</si>
  <si>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</si>
  <si>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</si>
  <si>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</si>
  <si>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</si>
  <si>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</si>
  <si>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</si>
  <si>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</si>
  <si>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</si>
  <si>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</si>
  <si>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</si>
  <si>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</si>
  <si>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</si>
  <si>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</si>
  <si>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</si>
  <si>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</si>
  <si>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</si>
  <si>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</si>
  <si>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</si>
  <si>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</si>
  <si>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</si>
  <si>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</si>
  <si>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</si>
  <si>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</si>
  <si>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</si>
  <si>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</si>
  <si>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</si>
  <si>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</si>
  <si>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</si>
  <si>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</si>
  <si>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</si>
  <si>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</si>
  <si>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</si>
  <si>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</si>
  <si>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</si>
  <si>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</si>
  <si>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</si>
  <si>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</si>
  <si>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</si>
  <si>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</si>
  <si>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</si>
  <si>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</si>
  <si>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</si>
  <si>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</si>
  <si>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</si>
  <si>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</si>
  <si>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</si>
  <si>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</si>
  <si>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</si>
  <si>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</si>
  <si>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</si>
  <si>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</si>
  <si>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</si>
  <si>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</si>
  <si>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</si>
  <si>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</si>
  <si>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</si>
  <si>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</si>
  <si>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</si>
  <si>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</si>
  <si>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</si>
  <si>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</si>
  <si>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</si>
  <si>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</si>
  <si>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</si>
  <si>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</si>
  <si>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</si>
  <si>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</si>
  <si>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</si>
  <si>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</si>
  <si>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</si>
  <si>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</si>
  <si>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</si>
  <si>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</si>
  <si>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</si>
  <si>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</si>
  <si>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</si>
  <si>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</si>
  <si>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</si>
  <si>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</si>
  <si>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</si>
  <si>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</si>
  <si>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</si>
  <si>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</si>
  <si>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</si>
  <si>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</si>
  <si>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</si>
  <si>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</si>
  <si>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</si>
  <si>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</si>
  <si>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</si>
  <si>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</si>
  <si>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</si>
  <si>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</si>
  <si>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</si>
  <si>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</si>
  <si>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</si>
  <si>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</si>
  <si>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</si>
  <si>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</si>
  <si>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</si>
  <si>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</si>
  <si>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</si>
  <si>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</si>
  <si>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</si>
  <si>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</si>
  <si>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</si>
  <si>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</si>
  <si>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</si>
  <si>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</si>
  <si>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</si>
  <si>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</si>
  <si>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</si>
  <si>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</si>
  <si>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</si>
  <si>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</si>
  <si>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</si>
  <si>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</si>
  <si>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</si>
  <si>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</si>
  <si>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</si>
  <si>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</si>
  <si>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</si>
  <si>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</si>
  <si>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</si>
  <si>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</si>
  <si>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</si>
  <si>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</si>
  <si>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</si>
  <si>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</si>
  <si>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</si>
  <si>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</si>
  <si>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</si>
  <si>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</si>
  <si>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</si>
  <si>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</si>
  <si>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</si>
  <si>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</si>
  <si>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</si>
  <si>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</si>
  <si>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</si>
  <si>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</si>
  <si>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</si>
  <si>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</si>
  <si>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</si>
  <si>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</si>
  <si>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</si>
  <si>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</si>
  <si>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</si>
  <si>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</si>
  <si>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</si>
  <si>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</si>
  <si>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</si>
  <si>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</si>
  <si>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</si>
  <si>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</si>
  <si>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</si>
  <si>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</si>
  <si>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</si>
  <si>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</si>
  <si>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</si>
  <si>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</si>
  <si>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</si>
  <si>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</si>
  <si>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</si>
  <si>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</si>
  <si>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</si>
  <si>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</si>
  <si>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</si>
  <si>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</si>
  <si>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</si>
  <si>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</si>
  <si>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</si>
  <si>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</si>
  <si>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</si>
  <si>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</si>
  <si>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</si>
  <si>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</si>
  <si>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</si>
  <si>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</si>
  <si>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</si>
  <si>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</si>
  <si>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</si>
  <si>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</si>
  <si>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</si>
  <si>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</si>
  <si>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</si>
  <si>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</si>
  <si>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</si>
  <si>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</si>
  <si>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</si>
  <si>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</si>
  <si>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</si>
  <si>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</si>
  <si>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</si>
  <si>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</si>
  <si>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</si>
  <si>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</si>
  <si>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</si>
  <si>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</si>
  <si>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</si>
  <si>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</si>
  <si>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</si>
  <si>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</si>
  <si>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</si>
  <si>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</si>
  <si>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</si>
  <si>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</si>
  <si>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</si>
  <si>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</si>
  <si>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</si>
  <si>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</si>
  <si>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</si>
  <si>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</si>
  <si>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</si>
  <si>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</si>
  <si>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</si>
  <si>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</si>
  <si>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</si>
  <si>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</si>
  <si>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</si>
  <si>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</si>
  <si>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</si>
  <si>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</si>
  <si>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</si>
  <si>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</si>
  <si>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</si>
  <si>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</si>
  <si>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</si>
  <si>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</si>
  <si>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</si>
  <si>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</si>
  <si>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</si>
  <si>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</si>
  <si>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</si>
  <si>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</si>
  <si>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</si>
  <si>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</si>
  <si>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</si>
  <si>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</si>
  <si>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</si>
  <si>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</si>
  <si>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</si>
  <si>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</si>
  <si>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</si>
  <si>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</si>
  <si>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</si>
  <si>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</si>
  <si>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</si>
  <si>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</si>
  <si>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</si>
  <si>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</si>
  <si>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</si>
  <si>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</si>
  <si>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</si>
  <si>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</si>
  <si>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</si>
  <si>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</si>
  <si>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</si>
  <si>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</si>
  <si>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</si>
  <si>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</si>
  <si>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</si>
  <si>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</si>
  <si>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</si>
  <si>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</si>
  <si>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</si>
  <si>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</si>
  <si>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</si>
  <si>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</si>
  <si>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</si>
  <si>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</si>
  <si>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</si>
  <si>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</si>
  <si>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</si>
  <si>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</si>
  <si>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</si>
  <si>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</si>
  <si>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</si>
  <si>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</si>
  <si>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</si>
  <si>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</si>
  <si>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</si>
  <si>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</si>
  <si>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</si>
  <si>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</si>
  <si>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</si>
  <si>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</si>
  <si>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</si>
  <si>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</si>
  <si>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</si>
  <si>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</si>
  <si>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</si>
  <si>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</si>
  <si>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</si>
  <si>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</si>
  <si>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</si>
  <si>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</si>
  <si>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</si>
  <si>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</si>
  <si>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</si>
  <si>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</si>
  <si>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</si>
  <si>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</si>
  <si>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</si>
  <si>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</si>
  <si>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</si>
  <si>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</si>
  <si>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</si>
  <si>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</si>
  <si>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</si>
  <si>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</si>
  <si>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</si>
  <si>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</si>
  <si>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</si>
  <si>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</si>
  <si>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</si>
  <si>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</si>
  <si>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</si>
  <si>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</si>
  <si>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</si>
  <si>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</si>
  <si>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</si>
  <si>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</si>
  <si>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</si>
  <si>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</si>
  <si>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</si>
  <si>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</si>
  <si>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</si>
  <si>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</si>
  <si>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</si>
  <si>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</si>
  <si>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</si>
  <si>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</si>
  <si>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</si>
  <si>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</si>
  <si>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</si>
  <si>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</si>
  <si>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</si>
  <si>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</si>
  <si>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</si>
  <si>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</si>
  <si>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</si>
  <si>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</si>
  <si>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</si>
  <si>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</si>
  <si>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</si>
  <si>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</si>
  <si>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</si>
  <si>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</si>
  <si>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</si>
  <si>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</si>
  <si>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</si>
  <si>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</si>
  <si>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</si>
  <si>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</si>
  <si>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</si>
  <si>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</si>
  <si>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</si>
  <si>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</si>
  <si>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</si>
  <si>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</si>
  <si>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</si>
  <si>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</si>
  <si>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</si>
  <si>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</si>
  <si>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</si>
  <si>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</si>
  <si>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</si>
  <si>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</si>
  <si>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</si>
  <si>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</si>
  <si>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</si>
  <si>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</si>
  <si>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</si>
  <si>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</si>
  <si>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</si>
  <si>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</si>
  <si>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</si>
  <si>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</si>
  <si>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</si>
  <si>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</si>
  <si>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</si>
  <si>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</si>
  <si>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</si>
  <si>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</si>
  <si>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</si>
  <si>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</si>
  <si>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</si>
  <si>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</si>
  <si>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</si>
  <si>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</si>
  <si>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</si>
  <si>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</si>
  <si>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</si>
  <si>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</si>
  <si>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</si>
  <si>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</si>
  <si>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</si>
  <si>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</si>
  <si>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</si>
  <si>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</si>
  <si>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</si>
  <si>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</si>
  <si>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</si>
  <si>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</si>
  <si>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</si>
  <si>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</si>
  <si>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</si>
  <si>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</si>
  <si>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</si>
  <si>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</si>
  <si>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</si>
  <si>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</si>
  <si>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</si>
  <si>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</si>
  <si>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</si>
  <si>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</si>
  <si>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</si>
  <si>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</si>
  <si>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</si>
  <si>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</si>
  <si>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</si>
  <si>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</si>
  <si>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</si>
  <si>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</si>
  <si>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</si>
  <si>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</si>
  <si>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</si>
  <si>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</si>
  <si>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</si>
  <si>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</si>
  <si>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</si>
  <si>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</si>
  <si>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</si>
  <si>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</si>
  <si>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</si>
  <si>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</si>
  <si>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</si>
  <si>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</si>
  <si>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</si>
  <si>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</si>
  <si>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</si>
  <si>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</si>
  <si>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</si>
  <si>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</si>
  <si>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</si>
  <si>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</si>
  <si>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</si>
  <si>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</si>
  <si>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</si>
  <si>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</si>
  <si>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</si>
  <si>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</si>
  <si>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</si>
  <si>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</si>
  <si>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</si>
  <si>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</si>
  <si>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</si>
  <si>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</si>
  <si>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</si>
  <si>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</si>
  <si>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</si>
  <si>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</si>
  <si>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</si>
  <si>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</si>
  <si>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</si>
  <si>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</si>
  <si>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</si>
  <si>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</si>
  <si>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</si>
  <si>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</si>
  <si>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</si>
  <si>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</si>
  <si>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</si>
  <si>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</si>
  <si>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</si>
  <si>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</si>
  <si>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</si>
  <si>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</si>
  <si>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</si>
  <si>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</si>
  <si>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</si>
  <si>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</si>
  <si>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</si>
  <si>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</si>
  <si>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</si>
  <si>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</si>
  <si>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</si>
  <si>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</si>
  <si>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</si>
  <si>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</si>
  <si>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</si>
  <si>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</si>
  <si>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</si>
  <si>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</si>
  <si>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</si>
  <si>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</si>
  <si>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</si>
  <si>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</si>
  <si>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</si>
  <si>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</si>
  <si>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</si>
  <si>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</si>
  <si>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</si>
  <si>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</si>
  <si>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</si>
  <si>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</si>
  <si>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</si>
  <si>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</si>
  <si>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</si>
  <si>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</si>
  <si>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</si>
  <si>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</si>
  <si>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</si>
  <si>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</si>
  <si>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</si>
  <si>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</si>
  <si>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</si>
  <si>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</si>
  <si>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</si>
  <si>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</si>
  <si>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</si>
  <si>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</si>
  <si>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</si>
  <si>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</si>
  <si>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</si>
  <si>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</si>
  <si>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</si>
  <si>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</si>
  <si>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</si>
  <si>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</si>
  <si>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</si>
  <si>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</si>
  <si>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</si>
  <si>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</si>
  <si>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</si>
  <si>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</si>
  <si>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</si>
  <si>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</si>
  <si>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</si>
  <si>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</si>
  <si>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</si>
  <si>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</si>
  <si>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</si>
  <si>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</si>
  <si>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</si>
  <si>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</si>
  <si>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</si>
  <si>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</si>
  <si>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</si>
  <si>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</si>
  <si>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</si>
  <si>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</si>
  <si>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</si>
  <si>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</si>
  <si>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</si>
  <si>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</si>
  <si>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</si>
  <si>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</si>
  <si>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</si>
  <si>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</si>
  <si>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</si>
  <si>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</si>
  <si>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</si>
  <si>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</si>
  <si>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</si>
  <si>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</si>
  <si>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</si>
  <si>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</si>
  <si>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</si>
  <si>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</si>
  <si>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</si>
  <si>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</si>
  <si>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</si>
  <si>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</si>
  <si>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</si>
  <si>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</si>
  <si>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</si>
  <si>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</si>
  <si>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</si>
  <si>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</si>
  <si>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</si>
  <si>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</si>
  <si>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</si>
  <si>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</si>
  <si>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</si>
  <si>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</si>
  <si>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</si>
  <si>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</si>
  <si>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</si>
  <si>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</si>
  <si>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</si>
  <si>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</si>
  <si>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</si>
  <si>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</si>
  <si>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</si>
  <si>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</si>
  <si>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</si>
  <si>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</si>
  <si>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</si>
  <si>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</si>
  <si>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</si>
  <si>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</si>
  <si>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</si>
  <si>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</si>
  <si>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</si>
  <si>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</si>
  <si>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</si>
  <si>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</si>
  <si>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</si>
  <si>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</si>
  <si>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</si>
  <si>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</si>
  <si>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</si>
  <si>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</si>
  <si>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</si>
  <si>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</si>
  <si>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</si>
  <si>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</si>
  <si>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</si>
  <si>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</si>
  <si>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</si>
  <si>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</si>
  <si>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</si>
  <si>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</si>
  <si>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</si>
  <si>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</si>
  <si>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</si>
  <si>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</si>
  <si>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</si>
  <si>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</si>
  <si>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</si>
  <si>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</si>
  <si>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</si>
  <si>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</si>
  <si>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</si>
  <si>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</si>
  <si>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</si>
  <si>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</si>
  <si>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</si>
  <si>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</si>
  <si>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</si>
  <si>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</si>
  <si>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</si>
  <si>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</si>
  <si>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</si>
  <si>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</si>
  <si>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</si>
  <si>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</si>
  <si>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</si>
  <si>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</si>
  <si>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</si>
  <si>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</si>
  <si>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</si>
  <si>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</si>
  <si>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</si>
  <si>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</si>
  <si>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</si>
  <si>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</si>
  <si>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</si>
  <si>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</si>
  <si>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</si>
  <si>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</si>
  <si>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</si>
  <si>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</si>
  <si>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</si>
  <si>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</si>
  <si>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</si>
  <si>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</si>
  <si>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</si>
  <si>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</si>
  <si>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</si>
  <si>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</si>
  <si>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</si>
  <si>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</si>
  <si>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</si>
  <si>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</si>
  <si>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</si>
  <si>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</si>
  <si>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</si>
  <si>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</si>
  <si>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</si>
  <si>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</si>
  <si>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</si>
  <si>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</si>
  <si>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</si>
  <si>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</si>
  <si>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</si>
  <si>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</si>
  <si>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</si>
  <si>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</si>
  <si>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</si>
  <si>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</si>
  <si>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</si>
  <si>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</si>
  <si>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</si>
  <si>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</si>
  <si>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</si>
  <si>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</si>
  <si>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</si>
  <si>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</si>
  <si>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</si>
  <si>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</si>
  <si>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</si>
  <si>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</si>
  <si>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</si>
  <si>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</si>
  <si>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</si>
  <si>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</si>
  <si>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</si>
  <si>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</si>
  <si>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</si>
  <si>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</si>
  <si>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</si>
  <si>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</si>
  <si>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</si>
  <si>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</si>
  <si>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</si>
  <si>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</si>
  <si>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</si>
  <si>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</si>
  <si>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</si>
  <si>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</si>
  <si>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</si>
  <si>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</si>
  <si>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</si>
  <si>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</si>
  <si>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</si>
  <si>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</si>
  <si>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</si>
  <si>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</si>
  <si>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</si>
  <si>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</si>
  <si>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</si>
  <si>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</si>
  <si>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</si>
  <si>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</si>
  <si>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</si>
  <si>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</si>
  <si>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</si>
  <si>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</si>
  <si>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</si>
  <si>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</si>
  <si>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</si>
  <si>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</si>
  <si>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</si>
  <si>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</si>
  <si>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</si>
  <si>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</si>
  <si>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</si>
  <si>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</si>
  <si>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</si>
  <si>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</si>
  <si>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</si>
  <si>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</si>
  <si>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</si>
  <si>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</si>
  <si>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</si>
  <si>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</si>
  <si>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</si>
  <si>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</si>
  <si>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</si>
  <si>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</si>
  <si>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</si>
  <si>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</si>
  <si>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</si>
  <si>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</si>
  <si>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</si>
  <si>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</si>
  <si>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</si>
  <si>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</si>
  <si>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</si>
  <si>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</si>
  <si>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</si>
  <si>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</si>
  <si>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</si>
  <si>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</si>
  <si>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</si>
  <si>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</si>
  <si>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</si>
  <si>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</si>
  <si>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</si>
  <si>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</si>
  <si>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</si>
  <si>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</si>
  <si>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</si>
  <si>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</si>
  <si>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</si>
  <si>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</si>
  <si>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</si>
  <si>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</si>
  <si>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</si>
  <si>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</si>
  <si>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</si>
  <si>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</si>
  <si>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</si>
  <si>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</si>
  <si>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</si>
  <si>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</si>
  <si>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</si>
  <si>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</si>
  <si>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</si>
  <si>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</si>
  <si>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</si>
  <si>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</si>
  <si>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</si>
  <si>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</si>
  <si>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</si>
  <si>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</si>
  <si>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</si>
  <si>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</si>
  <si>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</si>
  <si>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</si>
  <si>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</si>
  <si>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</si>
  <si>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</si>
  <si>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</si>
  <si>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</si>
  <si>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</si>
  <si>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</si>
  <si>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</si>
  <si>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</si>
  <si>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</si>
  <si>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</si>
  <si>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</si>
  <si>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</si>
  <si>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</si>
  <si>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</si>
  <si>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</si>
  <si>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</si>
  <si>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</si>
  <si>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</si>
  <si>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</si>
  <si>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</si>
  <si>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</si>
  <si>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</si>
  <si>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</si>
  <si>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</si>
  <si>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</si>
  <si>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</si>
  <si>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</si>
  <si>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</si>
  <si>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</si>
  <si>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</si>
  <si>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</si>
  <si>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</si>
  <si>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</si>
  <si>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</si>
  <si>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</si>
  <si>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</si>
  <si>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</si>
  <si>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</si>
  <si>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</si>
  <si>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</si>
  <si>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</si>
  <si>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</si>
  <si>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</si>
  <si>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</si>
  <si>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</si>
  <si>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</si>
  <si>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</si>
  <si>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</si>
  <si>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</si>
  <si>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</si>
  <si>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</si>
  <si>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</si>
  <si>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</si>
  <si>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</si>
  <si>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</si>
  <si>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</si>
  <si>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</si>
  <si>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</si>
  <si>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</si>
  <si>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</si>
  <si>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</si>
  <si>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</si>
  <si>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</si>
  <si>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</si>
  <si>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</si>
  <si>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</si>
  <si>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</si>
  <si>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</si>
  <si>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</si>
  <si>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</si>
  <si>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</si>
  <si>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</si>
  <si>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</si>
  <si>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</si>
  <si>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</si>
  <si>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</si>
  <si>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</si>
  <si>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</si>
  <si>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</si>
  <si>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</si>
  <si>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</si>
  <si>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</si>
  <si>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</si>
  <si>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</si>
  <si>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</si>
  <si>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</si>
  <si>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</si>
  <si>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</si>
  <si>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</si>
  <si>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</si>
  <si>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</si>
  <si>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</si>
  <si>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</si>
  <si>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</si>
  <si>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</si>
  <si>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</si>
  <si>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</si>
  <si>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</si>
  <si>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</si>
  <si>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</si>
  <si>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</si>
  <si>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</si>
  <si>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</si>
  <si>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</si>
  <si>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</si>
  <si>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</si>
  <si>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</si>
  <si>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</si>
  <si>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</si>
  <si>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</si>
  <si>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</si>
  <si>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</si>
  <si>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</si>
  <si>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</si>
  <si>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</si>
  <si>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</si>
  <si>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</si>
  <si>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</si>
  <si>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</si>
  <si>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</si>
  <si>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</si>
  <si>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</si>
  <si>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</si>
  <si>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</si>
  <si>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</si>
  <si>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</si>
  <si>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</si>
  <si>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</si>
  <si>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</si>
  <si>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</si>
  <si>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</si>
  <si>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</si>
  <si>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</si>
  <si>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</si>
  <si>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</si>
  <si>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</si>
  <si>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</si>
  <si>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</si>
  <si>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</si>
  <si>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</si>
  <si>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</si>
  <si>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</si>
  <si>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</si>
  <si>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</si>
  <si>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</si>
  <si>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</si>
  <si>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</si>
  <si>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</si>
  <si>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</si>
  <si>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</si>
  <si>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</si>
  <si>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</si>
  <si>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</si>
  <si>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</si>
  <si>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</si>
  <si>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</si>
  <si>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</si>
  <si>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</si>
  <si>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</si>
  <si>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</si>
  <si>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</si>
  <si>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</si>
  <si>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</si>
  <si>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</si>
  <si>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</si>
  <si>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</si>
  <si>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</si>
  <si>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</si>
  <si>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</si>
  <si>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</si>
  <si>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</si>
  <si>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</si>
  <si>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</si>
  <si>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</si>
  <si>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</si>
  <si>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</si>
  <si>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</si>
  <si>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</si>
  <si>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</si>
  <si>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</si>
  <si>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</si>
  <si>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</si>
  <si>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</si>
  <si>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</si>
  <si>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</si>
  <si>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</si>
  <si>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</si>
  <si>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</si>
  <si>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</si>
  <si>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</si>
  <si>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</si>
  <si>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</si>
  <si>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</si>
  <si>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</si>
  <si>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</si>
  <si>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</si>
  <si>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</si>
  <si>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</si>
  <si>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</si>
  <si>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</si>
  <si>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</si>
  <si>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</si>
  <si>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</si>
  <si>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</si>
  <si>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</si>
  <si>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</si>
  <si>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</si>
  <si>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</si>
  <si>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</si>
  <si>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</si>
  <si>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</si>
  <si>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</si>
  <si>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</si>
  <si>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</si>
  <si>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</si>
  <si>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</si>
  <si>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</si>
  <si>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</si>
  <si>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</si>
  <si>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</si>
  <si>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</si>
  <si>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</si>
  <si>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</si>
  <si>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</si>
  <si>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</si>
  <si>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</si>
  <si>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</si>
  <si>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</si>
  <si>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</si>
  <si>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</si>
  <si>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</si>
  <si>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</si>
  <si>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</si>
  <si>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</si>
  <si>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</si>
  <si>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</si>
  <si>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</si>
  <si>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</si>
  <si>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</si>
  <si>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</si>
  <si>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</si>
  <si>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</si>
  <si>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</si>
  <si>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</si>
  <si>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</si>
  <si>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</si>
  <si>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</si>
  <si>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</si>
  <si>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</si>
  <si>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</si>
  <si>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</si>
  <si>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</si>
  <si>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</si>
  <si>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</si>
  <si>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</si>
  <si>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</si>
  <si>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</si>
  <si>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</si>
  <si>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</si>
  <si>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</si>
  <si>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</si>
  <si>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</si>
  <si>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</si>
  <si>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</si>
  <si>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</si>
  <si>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</si>
  <si>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</si>
  <si>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</si>
  <si>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</si>
  <si>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</si>
  <si>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</si>
  <si>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</si>
  <si>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</si>
  <si>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</si>
  <si>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</si>
  <si>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</si>
  <si>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</si>
  <si>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</si>
  <si>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</si>
  <si>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</si>
  <si>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</si>
  <si>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</si>
  <si>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</si>
  <si>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</si>
  <si>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</si>
  <si>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</si>
  <si>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</si>
  <si>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</si>
  <si>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</si>
  <si>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</si>
  <si>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</si>
  <si>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</si>
  <si>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</si>
  <si>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</si>
  <si>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</si>
  <si>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</si>
  <si>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</si>
  <si>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</si>
  <si>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</si>
  <si>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</si>
  <si>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</si>
  <si>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</si>
  <si>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</si>
  <si>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</si>
  <si>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</si>
  <si>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</si>
  <si>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</si>
  <si>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</si>
  <si>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</si>
  <si>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</si>
  <si>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</si>
  <si>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</si>
  <si>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</si>
  <si>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</si>
  <si>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</si>
  <si>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</si>
  <si>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</si>
  <si>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</si>
  <si>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</si>
  <si>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</si>
  <si>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</si>
  <si>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</si>
  <si>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</si>
  <si>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</si>
  <si>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</si>
  <si>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</si>
  <si>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</si>
  <si>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</si>
  <si>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</si>
  <si>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</si>
  <si>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</si>
  <si>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</si>
  <si>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</si>
  <si>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</si>
  <si>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</si>
  <si>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</si>
  <si>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</si>
  <si>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</si>
  <si>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</si>
  <si>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</si>
  <si>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</si>
  <si>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</si>
  <si>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</si>
  <si>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</si>
  <si>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</si>
  <si>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</si>
  <si>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</si>
  <si>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</si>
  <si>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</si>
  <si>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</si>
  <si>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</si>
  <si>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</si>
  <si>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</si>
  <si>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</si>
  <si>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</si>
  <si>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</si>
  <si>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</si>
  <si>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</si>
  <si>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</si>
  <si>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</si>
  <si>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</si>
  <si>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</si>
  <si>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</si>
  <si>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</si>
  <si>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</si>
  <si>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</si>
  <si>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</si>
  <si>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</si>
  <si>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</si>
  <si>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</si>
  <si>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</si>
  <si>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</si>
  <si>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</si>
  <si>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</si>
  <si>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</si>
  <si>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</si>
  <si>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</si>
  <si>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</si>
  <si>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</si>
  <si>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</si>
  <si>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</si>
  <si>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</si>
  <si>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</si>
  <si>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</si>
  <si>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</si>
  <si>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</si>
  <si>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</si>
  <si>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</si>
  <si>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</si>
  <si>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</si>
  <si>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</si>
  <si>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</si>
  <si>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</si>
  <si>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</si>
  <si>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</si>
  <si>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</si>
  <si>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</si>
  <si>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</si>
  <si>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</si>
  <si>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</si>
  <si>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</si>
  <si>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</si>
  <si>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</si>
  <si>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</si>
  <si>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</si>
  <si>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</si>
  <si>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</si>
  <si>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</si>
  <si>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</si>
  <si>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</si>
  <si>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</si>
  <si>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</si>
  <si>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</si>
  <si>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</si>
  <si>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</si>
  <si>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</si>
  <si>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</si>
  <si>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</si>
  <si>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</si>
  <si>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</si>
  <si>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</si>
  <si>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</si>
  <si>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</si>
  <si>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</si>
  <si>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</si>
  <si>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</si>
  <si>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</si>
  <si>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</si>
  <si>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</si>
  <si>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</si>
  <si>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</si>
  <si>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</si>
  <si>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</si>
  <si>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</si>
  <si>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</si>
  <si>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</si>
  <si>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</si>
  <si>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</si>
  <si>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</si>
  <si>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</si>
  <si>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</si>
  <si>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</si>
  <si>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</si>
  <si>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</si>
  <si>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</si>
  <si>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</si>
  <si>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</si>
  <si>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</si>
  <si>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</si>
  <si>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</si>
  <si>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</si>
  <si>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</si>
  <si>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</si>
  <si>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</si>
  <si>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</si>
  <si>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</si>
  <si>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</si>
  <si>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</si>
  <si>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</si>
  <si>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</si>
  <si>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</si>
  <si>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</si>
  <si>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</si>
  <si>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</si>
  <si>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</si>
  <si>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</si>
  <si>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</si>
  <si>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</si>
  <si>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</si>
  <si>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</si>
  <si>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</si>
  <si>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</si>
  <si>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</si>
  <si>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</si>
  <si>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</si>
  <si>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</si>
  <si>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</si>
  <si>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</si>
  <si>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</si>
  <si>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</si>
  <si>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</si>
  <si>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</si>
  <si>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</si>
  <si>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</si>
  <si>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</si>
  <si>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</si>
  <si>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</si>
  <si>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</si>
  <si>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</si>
  <si>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</si>
  <si>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</si>
  <si>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</si>
  <si>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</si>
  <si>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</si>
  <si>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</si>
  <si>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</si>
  <si>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</si>
  <si>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</si>
  <si>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</si>
  <si>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</si>
  <si>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</si>
  <si>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</si>
  <si>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</si>
  <si>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</si>
  <si>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</si>
  <si>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</si>
  <si>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</si>
  <si>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</si>
  <si>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</si>
  <si>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</si>
  <si>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</si>
  <si>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</si>
  <si>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</si>
  <si>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</si>
  <si>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</si>
  <si>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</si>
  <si>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</si>
  <si>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</si>
  <si>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</si>
  <si>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</si>
  <si>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</si>
  <si>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</si>
  <si>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</si>
  <si>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</si>
  <si>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</si>
  <si>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</si>
  <si>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</si>
  <si>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</si>
  <si>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</si>
  <si>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</si>
  <si>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</si>
  <si>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</si>
  <si>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</si>
  <si>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</si>
  <si>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</si>
  <si>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</si>
  <si>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</si>
  <si>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</si>
  <si>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</si>
  <si>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</si>
  <si>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</si>
  <si>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</si>
  <si>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</si>
  <si>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</si>
  <si>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</si>
  <si>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</si>
  <si>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</si>
  <si>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</si>
  <si>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</si>
  <si>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</si>
  <si>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</si>
  <si>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</si>
  <si>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</si>
  <si>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</si>
  <si>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</si>
  <si>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</si>
  <si>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</si>
  <si>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</si>
  <si>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</si>
  <si>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</si>
  <si>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</si>
  <si>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</si>
  <si>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</si>
  <si>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</si>
  <si>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</si>
  <si>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</si>
  <si>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</si>
  <si>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</si>
  <si>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</si>
  <si>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</si>
  <si>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</si>
  <si>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</si>
  <si>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</si>
  <si>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</si>
  <si>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</si>
  <si>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</si>
  <si>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</si>
  <si>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</si>
  <si>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</si>
  <si>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</si>
  <si>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</si>
  <si>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</si>
  <si>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</si>
  <si>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</si>
  <si>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</si>
  <si>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</si>
  <si>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</si>
  <si>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</si>
  <si>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</si>
  <si>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</si>
  <si>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</si>
  <si>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</si>
  <si>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</si>
  <si>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</si>
  <si>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</si>
  <si>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</si>
  <si>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</si>
  <si>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</si>
  <si>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</si>
  <si>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</si>
  <si>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</si>
  <si>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</si>
  <si>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</si>
  <si>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</si>
  <si>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</si>
  <si>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</si>
  <si>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</si>
  <si>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</si>
  <si>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</si>
  <si>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</si>
  <si>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</si>
  <si>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</si>
  <si>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</si>
  <si>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</si>
  <si>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</si>
  <si>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</si>
  <si>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</si>
  <si>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</si>
  <si>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</si>
  <si>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</si>
  <si>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</si>
  <si>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</si>
  <si>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</si>
  <si>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</si>
  <si>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</si>
  <si>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</si>
  <si>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</si>
  <si>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</si>
  <si>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</si>
  <si>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</si>
  <si>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</si>
  <si>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</si>
  <si>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</si>
  <si>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</si>
  <si>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</si>
  <si>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</si>
  <si>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</si>
  <si>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</si>
  <si>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</si>
  <si>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</si>
  <si>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</si>
  <si>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</si>
  <si>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</si>
  <si>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</si>
  <si>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</si>
  <si>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</si>
  <si>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</si>
  <si>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</si>
  <si>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</si>
  <si>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</si>
  <si>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</si>
  <si>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</si>
  <si>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</si>
  <si>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</si>
  <si>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</si>
  <si>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</si>
  <si>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</si>
  <si>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</si>
  <si>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</si>
  <si>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</si>
  <si>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</si>
  <si>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</si>
  <si>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</si>
  <si>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</si>
  <si>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</si>
  <si>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</si>
  <si>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</si>
  <si>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</si>
  <si>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</si>
  <si>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</si>
  <si>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</si>
  <si>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</si>
  <si>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</si>
  <si>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</si>
  <si>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</si>
  <si>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</si>
  <si>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</si>
  <si>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</si>
  <si>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</si>
  <si>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</si>
  <si>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</si>
  <si>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</si>
  <si>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</si>
  <si>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</si>
  <si>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</si>
  <si>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</si>
  <si>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</si>
  <si>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</si>
  <si>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</si>
  <si>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</si>
  <si>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</si>
  <si>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</si>
  <si>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</si>
  <si>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</si>
  <si>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</si>
  <si>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</si>
  <si>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</si>
  <si>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</si>
  <si>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</si>
  <si>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</si>
  <si>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</si>
  <si>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</si>
  <si>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</si>
  <si>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</si>
  <si>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</si>
  <si>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</si>
  <si>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</si>
  <si>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</si>
  <si>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</si>
  <si>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</si>
  <si>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</si>
  <si>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</si>
  <si>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</si>
  <si>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</si>
  <si>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</si>
  <si>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</si>
  <si>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</si>
  <si>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</si>
  <si>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</si>
  <si>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</si>
  <si>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</si>
  <si>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</si>
  <si>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</si>
  <si>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</si>
  <si>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</si>
  <si>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</si>
  <si>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</si>
  <si>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</si>
  <si>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</si>
  <si>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</si>
  <si>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</si>
  <si>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</si>
  <si>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</si>
  <si>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</si>
  <si>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</si>
  <si>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</si>
  <si>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</si>
  <si>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</si>
  <si>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</si>
  <si>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</si>
  <si>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</si>
  <si>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</si>
  <si>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</si>
  <si>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</si>
  <si>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</si>
  <si>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</si>
  <si>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</si>
  <si>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</si>
  <si>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</si>
  <si>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</si>
  <si>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</si>
  <si>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</si>
  <si>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</si>
  <si>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</si>
  <si>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</si>
  <si>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</si>
  <si>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</si>
  <si>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</si>
  <si>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</si>
  <si>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</si>
  <si>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</si>
  <si>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</si>
  <si>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</si>
  <si>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</si>
  <si>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</si>
  <si>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</si>
  <si>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</si>
  <si>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</si>
  <si>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</si>
  <si>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</si>
  <si>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</si>
  <si>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</si>
  <si>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</si>
  <si>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</si>
  <si>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</si>
  <si>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</si>
  <si>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</si>
  <si>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</si>
  <si>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</si>
  <si>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</si>
  <si>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</si>
  <si>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</si>
  <si>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</si>
  <si>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</si>
  <si>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</si>
  <si>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</si>
  <si>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</si>
  <si>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</si>
  <si>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</si>
  <si>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</si>
  <si>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</si>
  <si>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</si>
  <si>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</si>
  <si>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</si>
  <si>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</si>
  <si>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</si>
  <si>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</si>
  <si>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</si>
  <si>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</si>
  <si>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</si>
  <si>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</si>
  <si>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</si>
  <si>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</si>
  <si>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</si>
  <si>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</si>
  <si>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</si>
  <si>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</si>
  <si>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</si>
  <si>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</si>
  <si>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</si>
  <si>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</si>
  <si>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</si>
  <si>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</si>
  <si>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</si>
  <si>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</si>
  <si>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</si>
  <si>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</si>
  <si>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</si>
  <si>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</si>
  <si>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</si>
  <si>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</si>
  <si>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</si>
  <si>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</si>
  <si>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</si>
  <si>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</si>
  <si>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</si>
  <si>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</si>
  <si>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</si>
  <si>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</si>
  <si>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</si>
  <si>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</si>
  <si>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</si>
  <si>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</si>
  <si>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</si>
  <si>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</si>
  <si>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</si>
  <si>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</si>
  <si>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</si>
  <si>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</si>
  <si>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</si>
  <si>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</si>
  <si>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</si>
  <si>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</si>
  <si>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</si>
  <si>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</si>
  <si>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</si>
  <si>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</si>
  <si>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</si>
  <si>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</si>
  <si>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</si>
  <si>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</si>
  <si>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</si>
  <si>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</si>
  <si>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</si>
  <si>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</si>
  <si>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</si>
  <si>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</si>
  <si>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</si>
  <si>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</si>
  <si>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</si>
  <si>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</si>
  <si>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</si>
  <si>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</si>
  <si>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</si>
  <si>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</si>
  <si>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</si>
  <si>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</si>
  <si>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</si>
  <si>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</si>
  <si>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</si>
  <si>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</si>
  <si>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</si>
  <si>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</si>
  <si>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</si>
  <si>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</si>
  <si>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</si>
  <si>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</si>
  <si>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</si>
  <si>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</si>
  <si>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</si>
  <si>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</si>
  <si>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</si>
  <si>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</si>
  <si>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</si>
  <si>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</si>
  <si>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</si>
  <si>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</si>
  <si>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</si>
  <si>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</si>
  <si>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</si>
  <si>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</si>
  <si>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</si>
  <si>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</si>
  <si>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</si>
  <si>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</si>
  <si>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</si>
  <si>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</si>
  <si>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</si>
  <si>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</si>
  <si>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</si>
  <si>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</si>
  <si>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</si>
  <si>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</si>
  <si>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</si>
  <si>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</si>
  <si>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</si>
  <si>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</si>
  <si>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</si>
  <si>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</si>
  <si>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</si>
  <si>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</si>
  <si>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</si>
  <si>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</si>
  <si>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</si>
  <si>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</si>
  <si>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</si>
  <si>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</si>
  <si>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</si>
  <si>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</si>
  <si>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</si>
  <si>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</si>
  <si>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</si>
  <si>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</si>
  <si>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</si>
  <si>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</si>
  <si>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</si>
  <si>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</si>
  <si>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</si>
  <si>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</si>
  <si>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</si>
  <si>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</si>
  <si>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</si>
  <si>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</si>
  <si>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</si>
  <si>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</si>
  <si>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</si>
  <si>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</si>
  <si>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</si>
  <si>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</si>
  <si>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</si>
  <si>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</si>
  <si>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</si>
  <si>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</si>
  <si>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</si>
  <si>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</si>
  <si>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</si>
  <si>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</si>
  <si>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</si>
  <si>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</si>
  <si>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</si>
  <si>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</si>
  <si>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</si>
  <si>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</si>
  <si>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</si>
  <si>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</si>
  <si>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</si>
  <si>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</si>
  <si>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</si>
  <si>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</si>
  <si>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</si>
  <si>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</si>
  <si>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</si>
  <si>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</si>
  <si>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</si>
  <si>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</si>
  <si>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</si>
  <si>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</si>
  <si>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</si>
  <si>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</si>
  <si>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</si>
  <si>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</si>
  <si>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</si>
  <si>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</si>
  <si>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</si>
  <si>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</si>
  <si>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</si>
  <si>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</si>
  <si>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</si>
  <si>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</si>
  <si>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</si>
  <si>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</si>
  <si>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</si>
  <si>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</si>
  <si>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</si>
  <si>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</si>
  <si>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</si>
  <si>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</si>
  <si>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</si>
  <si>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</si>
  <si>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</si>
  <si>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</si>
  <si>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</si>
  <si>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</si>
  <si>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</si>
  <si>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</si>
  <si>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</si>
  <si>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</si>
  <si>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</si>
  <si>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</si>
  <si>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</si>
  <si>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</si>
  <si>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</si>
  <si>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</si>
  <si>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</si>
  <si>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</si>
  <si>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</si>
  <si>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</si>
  <si>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</si>
  <si>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</si>
  <si>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</si>
  <si>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</si>
  <si>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</si>
  <si>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</si>
  <si>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</si>
  <si>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</si>
  <si>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</si>
  <si>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</si>
  <si>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</si>
  <si>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</si>
  <si>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</si>
  <si>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</si>
  <si>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</si>
  <si>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</si>
  <si>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</si>
  <si>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</si>
  <si>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</si>
  <si>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</si>
  <si>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</si>
  <si>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</si>
  <si>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</si>
  <si>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</si>
  <si>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</si>
  <si>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</si>
  <si>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</si>
  <si>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</si>
  <si>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</si>
  <si>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</si>
  <si>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</si>
  <si>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</si>
  <si>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</si>
  <si>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</si>
  <si>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</si>
  <si>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</si>
  <si>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</si>
  <si>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</si>
  <si>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</si>
  <si>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</si>
  <si>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</si>
  <si>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</si>
  <si>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</si>
  <si>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</si>
  <si>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</si>
  <si>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</si>
  <si>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</si>
  <si>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</si>
  <si>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</si>
  <si>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</si>
  <si>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</si>
  <si>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</si>
  <si>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</si>
  <si>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</si>
  <si>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</si>
  <si>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</si>
  <si>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</si>
  <si>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</si>
  <si>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</si>
  <si>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</si>
  <si>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</si>
  <si>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</si>
  <si>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</si>
  <si>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</si>
  <si>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</si>
  <si>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</si>
  <si>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</si>
  <si>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</si>
  <si>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</si>
  <si>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</si>
  <si>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</si>
  <si>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</si>
  <si>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</si>
  <si>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</si>
  <si>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</si>
  <si>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</si>
  <si>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</si>
  <si>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</si>
  <si>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</si>
  <si>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</si>
  <si>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</si>
  <si>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</si>
  <si>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</si>
  <si>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</si>
  <si>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</si>
  <si>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</si>
  <si>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</si>
  <si>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</si>
  <si>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</si>
  <si>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</si>
  <si>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</si>
  <si>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</si>
  <si>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</si>
  <si>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</si>
  <si>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</si>
  <si>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</si>
  <si>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</si>
  <si>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</si>
  <si>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</si>
  <si>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</si>
  <si>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</si>
  <si>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</si>
  <si>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</si>
  <si>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</si>
  <si>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</si>
  <si>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</si>
  <si>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</si>
  <si>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</si>
  <si>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</si>
  <si>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</si>
  <si>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</si>
  <si>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</si>
  <si>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</si>
  <si>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</si>
  <si>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</si>
  <si>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</si>
  <si>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</si>
  <si>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</si>
  <si>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</si>
  <si>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</si>
  <si>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</si>
  <si>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</si>
  <si>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</si>
  <si>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</si>
  <si>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</si>
  <si>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</si>
  <si>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</si>
  <si>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</si>
  <si>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</si>
  <si>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</si>
  <si>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</si>
  <si>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</si>
  <si>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</si>
  <si>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</si>
  <si>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</si>
  <si>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</si>
  <si>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</si>
  <si>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</si>
  <si>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</si>
  <si>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</si>
  <si>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</si>
  <si>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</si>
  <si>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</si>
  <si>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</si>
  <si>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</si>
  <si>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</si>
  <si>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</si>
  <si>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</si>
  <si>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</si>
  <si>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</si>
  <si>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</si>
  <si>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</si>
  <si>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</si>
  <si>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</si>
  <si>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</si>
  <si>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</si>
  <si>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</si>
  <si>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</si>
  <si>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</si>
  <si>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</si>
  <si>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</si>
  <si>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</si>
  <si>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</si>
  <si>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</si>
  <si>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</si>
  <si>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</si>
  <si>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</si>
  <si>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</si>
  <si>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</si>
  <si>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</si>
  <si>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</si>
  <si>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</si>
  <si>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</si>
  <si>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</si>
  <si>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</si>
  <si>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</si>
  <si>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</si>
  <si>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</si>
  <si>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</si>
  <si>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</si>
  <si>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</si>
  <si>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</si>
  <si>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</si>
  <si>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</si>
  <si>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</si>
  <si>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</si>
  <si>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</si>
  <si>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</si>
  <si>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</si>
  <si>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</si>
  <si>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</si>
  <si>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</si>
  <si>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</si>
  <si>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</si>
  <si>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</si>
  <si>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</si>
  <si>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</si>
  <si>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</si>
  <si>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</si>
  <si>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</si>
  <si>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</si>
  <si>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</si>
  <si>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</si>
  <si>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</si>
  <si>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</si>
  <si>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</si>
  <si>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</si>
  <si>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</si>
  <si>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</si>
  <si>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</si>
  <si>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</si>
  <si>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</si>
  <si>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</si>
  <si>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</si>
  <si>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</si>
  <si>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</si>
  <si>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</si>
  <si>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</si>
  <si>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</si>
  <si>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</si>
  <si>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</si>
  <si>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</si>
  <si>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</si>
  <si>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</si>
  <si>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</si>
  <si>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</si>
  <si>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</si>
  <si>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</si>
  <si>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</si>
  <si>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</si>
  <si>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</si>
  <si>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</si>
  <si>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</si>
  <si>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</si>
  <si>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</si>
  <si>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</si>
  <si>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</si>
  <si>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</si>
  <si>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</si>
  <si>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</si>
  <si>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</si>
  <si>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</si>
  <si>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</si>
  <si>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</si>
  <si>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</si>
  <si>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</si>
  <si>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</si>
  <si>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</si>
  <si>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</si>
  <si>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</si>
  <si>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</si>
  <si>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</si>
  <si>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</si>
  <si>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</si>
  <si>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</si>
  <si>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</si>
  <si>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</si>
  <si>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</si>
  <si>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</si>
  <si>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</si>
  <si>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</si>
  <si>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</si>
  <si>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</si>
  <si>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</si>
  <si>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</si>
  <si>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</si>
  <si>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</si>
  <si>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</si>
  <si>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</si>
  <si>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</si>
  <si>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</si>
  <si>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</si>
  <si>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</si>
  <si>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</si>
  <si>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</si>
  <si>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</si>
  <si>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</si>
  <si>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</si>
  <si>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</si>
  <si>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</si>
  <si>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</si>
  <si>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</si>
  <si>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</si>
  <si>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</si>
  <si>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</si>
  <si>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</si>
  <si>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</si>
  <si>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</si>
  <si>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</si>
  <si>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</si>
  <si>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</si>
  <si>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</si>
  <si>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</si>
  <si>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</si>
  <si>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</si>
  <si>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</si>
  <si>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</si>
  <si>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</si>
  <si>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</si>
  <si>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</si>
  <si>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</si>
  <si>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</si>
  <si>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</si>
  <si>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</si>
  <si>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</si>
  <si>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</si>
  <si>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</si>
  <si>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</si>
  <si>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</si>
  <si>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</si>
  <si>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</si>
  <si>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</si>
  <si>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</si>
  <si>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</si>
  <si>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</si>
  <si>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</si>
  <si>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</si>
  <si>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</si>
  <si>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</si>
  <si>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</si>
  <si>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</si>
  <si>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</si>
  <si>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</si>
  <si>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</si>
  <si>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</si>
  <si>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</si>
  <si>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</si>
  <si>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</si>
  <si>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</si>
  <si>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</si>
  <si>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</si>
  <si>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</si>
  <si>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</si>
  <si>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</si>
  <si>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</si>
  <si>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</si>
  <si>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</si>
  <si>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</si>
  <si>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</si>
  <si>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</si>
  <si>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</si>
  <si>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</si>
  <si>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</si>
  <si>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</si>
  <si>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</si>
  <si>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</si>
  <si>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</si>
  <si>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</si>
  <si>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</si>
  <si>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</si>
  <si>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</si>
  <si>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</si>
  <si>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</si>
  <si>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</si>
  <si>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</si>
  <si>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</si>
  <si>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</si>
  <si>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</si>
  <si>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</si>
  <si>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</si>
  <si>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</si>
  <si>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</si>
  <si>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</si>
  <si>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</si>
  <si>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</si>
  <si>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</si>
  <si>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</si>
  <si>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</si>
  <si>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</si>
  <si>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</si>
  <si>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</si>
  <si>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</si>
  <si>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</si>
  <si>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</si>
  <si>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</si>
  <si>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</si>
  <si>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</si>
  <si>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</si>
  <si>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</si>
  <si>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</si>
  <si>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</si>
  <si>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</si>
  <si>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</si>
  <si>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</si>
  <si>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</si>
  <si>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</si>
  <si>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</si>
  <si>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</si>
  <si>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</si>
  <si>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</si>
  <si>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</si>
  <si>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</si>
  <si>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</si>
  <si>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</si>
  <si>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</si>
  <si>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</si>
  <si>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</si>
  <si>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</si>
  <si>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</si>
  <si>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</si>
  <si>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</si>
  <si>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</si>
  <si>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</si>
  <si>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</si>
  <si>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</si>
  <si>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</si>
  <si>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</si>
  <si>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</si>
  <si>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</si>
  <si>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</si>
  <si>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</si>
  <si>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</si>
  <si>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</si>
  <si>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</si>
  <si>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</si>
  <si>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</si>
  <si>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</si>
  <si>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</si>
  <si>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</si>
  <si>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</si>
  <si>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</si>
  <si>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</si>
  <si>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</si>
  <si>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</si>
  <si>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</si>
  <si>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</si>
  <si>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</si>
  <si>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</si>
  <si>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</si>
  <si>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</si>
  <si>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</si>
  <si>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</si>
  <si>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</si>
  <si>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</si>
  <si>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</si>
  <si>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</si>
  <si>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</si>
  <si>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</si>
  <si>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</si>
  <si>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</si>
  <si>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</si>
  <si>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</si>
  <si>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</si>
  <si>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</si>
  <si>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</si>
  <si>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</si>
  <si>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</si>
  <si>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</si>
  <si>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</si>
  <si>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</si>
  <si>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</si>
  <si>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</si>
  <si>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</si>
  <si>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</si>
  <si>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</si>
  <si>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</si>
  <si>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</si>
  <si>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</si>
  <si>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</si>
  <si>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</si>
  <si>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</si>
  <si>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</si>
  <si>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</si>
  <si>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</si>
  <si>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</si>
  <si>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</si>
  <si>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</si>
  <si>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</si>
  <si>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</si>
  <si>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</si>
  <si>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</si>
  <si>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</si>
  <si>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</si>
  <si>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</si>
  <si>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</si>
  <si>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</si>
  <si>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</si>
  <si>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</si>
  <si>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</si>
  <si>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</si>
  <si>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</si>
  <si>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</si>
  <si>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</si>
  <si>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</si>
  <si>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</si>
  <si>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</si>
  <si>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</si>
  <si>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</si>
  <si>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</si>
  <si>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</si>
  <si>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</si>
  <si>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</si>
  <si>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</si>
  <si>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</si>
  <si>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</si>
  <si>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</si>
  <si>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</si>
  <si>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</si>
  <si>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</si>
  <si>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</si>
  <si>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</si>
  <si>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</si>
  <si>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</si>
  <si>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</si>
  <si>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</si>
  <si>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</si>
  <si>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</si>
  <si>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</si>
  <si>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</si>
  <si>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</si>
  <si>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</si>
  <si>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</si>
  <si>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</si>
  <si>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</si>
  <si>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</si>
  <si>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</si>
  <si>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</si>
  <si>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</si>
  <si>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</si>
  <si>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</si>
  <si>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</si>
  <si>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</si>
  <si>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</si>
  <si>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</si>
  <si>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</si>
  <si>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</si>
  <si>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</si>
  <si>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</si>
  <si>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</si>
  <si>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</si>
  <si>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</si>
  <si>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</si>
  <si>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</si>
  <si>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</si>
  <si>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</si>
  <si>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</si>
  <si>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</si>
  <si>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</si>
  <si>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</si>
  <si>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</si>
  <si>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</si>
  <si>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</si>
  <si>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</si>
  <si>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</si>
  <si>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</si>
  <si>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</si>
  <si>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</si>
  <si>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</si>
  <si>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</si>
  <si>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</si>
  <si>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</si>
  <si>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</si>
  <si>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</si>
  <si>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</si>
  <si>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</si>
  <si>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</si>
  <si>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</si>
  <si>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</si>
  <si>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</si>
  <si>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</si>
  <si>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</si>
  <si>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</si>
  <si>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</si>
  <si>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</si>
  <si>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</si>
  <si>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</si>
  <si>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</si>
  <si>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</si>
  <si>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</si>
  <si>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</si>
  <si>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</si>
  <si>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</si>
  <si>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</si>
  <si>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</si>
  <si>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</si>
  <si>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</si>
  <si>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</si>
  <si>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</si>
  <si>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</si>
  <si>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</si>
  <si>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</si>
  <si>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</si>
  <si>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</si>
  <si>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</si>
  <si>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</si>
  <si>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</si>
  <si>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</si>
  <si>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</si>
  <si>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</si>
  <si>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</si>
  <si>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</si>
  <si>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</si>
  <si>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</si>
  <si>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</si>
  <si>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</si>
  <si>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</si>
  <si>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</si>
  <si>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</si>
  <si>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</si>
  <si>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</si>
  <si>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</si>
  <si>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</si>
  <si>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</si>
  <si>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</si>
  <si>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</si>
  <si>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</si>
  <si>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</si>
  <si>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</si>
  <si>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</si>
  <si>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</si>
  <si>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</si>
  <si>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</si>
  <si>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</si>
  <si>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</si>
  <si>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</si>
  <si>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</si>
  <si>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</si>
  <si>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</si>
  <si>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</si>
  <si>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</si>
  <si>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</si>
  <si>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</si>
  <si>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</si>
  <si>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</si>
  <si>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</si>
  <si>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</si>
  <si>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</si>
  <si>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</si>
  <si>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</si>
  <si>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</si>
  <si>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</si>
  <si>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</si>
  <si>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</si>
  <si>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</si>
  <si>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</si>
  <si>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</si>
  <si>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</si>
  <si>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</si>
  <si>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</si>
  <si>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</si>
  <si>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</si>
  <si>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</si>
  <si>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</si>
  <si>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</si>
  <si>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</si>
  <si>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</si>
  <si>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</si>
  <si>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</si>
  <si>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</si>
  <si>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</si>
  <si>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</si>
  <si>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</si>
  <si>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</si>
  <si>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</si>
  <si>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</si>
  <si>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</si>
  <si>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</si>
  <si>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</si>
  <si>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</si>
  <si>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</si>
  <si>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</si>
  <si>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</si>
  <si>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</si>
  <si>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</si>
  <si>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</si>
  <si>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</si>
  <si>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</si>
  <si>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</si>
  <si>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</si>
  <si>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</si>
  <si>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</si>
  <si>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</si>
  <si>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</si>
  <si>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</si>
  <si>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</si>
  <si>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</si>
  <si>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</si>
  <si>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</si>
  <si>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</si>
  <si>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</si>
  <si>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</si>
  <si>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</si>
  <si>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</si>
  <si>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</si>
  <si>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</si>
  <si>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</si>
  <si>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</si>
  <si>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</si>
  <si>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</si>
  <si>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</si>
  <si>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</si>
  <si>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</si>
  <si>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</si>
  <si>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</si>
  <si>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</si>
  <si>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</si>
  <si>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</si>
  <si>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</si>
  <si>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</si>
  <si>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</si>
  <si>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</si>
  <si>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</si>
  <si>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</si>
  <si>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</si>
  <si>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</si>
  <si>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</si>
  <si>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</si>
  <si>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</si>
  <si>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</si>
  <si>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</si>
  <si>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</si>
  <si>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</si>
  <si>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</si>
  <si>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</si>
  <si>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</si>
  <si>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</si>
  <si>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</si>
  <si>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</si>
  <si>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</si>
  <si>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</si>
  <si>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</si>
  <si>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</si>
  <si>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</si>
  <si>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</si>
  <si>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</si>
  <si>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</si>
  <si>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</si>
  <si>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</si>
  <si>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</si>
  <si>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</si>
  <si>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</si>
  <si>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</si>
  <si>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</si>
  <si>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</si>
  <si>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</si>
  <si>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</si>
  <si>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</si>
  <si>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</si>
  <si>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</si>
  <si>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</si>
  <si>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</si>
  <si>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</si>
  <si>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</si>
  <si>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</si>
  <si>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</si>
  <si>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</si>
  <si>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</si>
  <si>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</si>
  <si>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</si>
  <si>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</si>
  <si>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</si>
  <si>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</si>
  <si>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</si>
  <si>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</si>
  <si>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</si>
  <si>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</si>
  <si>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</si>
  <si>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</si>
  <si>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</si>
  <si>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</si>
  <si>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</si>
  <si>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</si>
  <si>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</si>
  <si>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</si>
  <si>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</si>
  <si>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</si>
  <si>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</si>
  <si>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</si>
  <si>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</si>
  <si>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</si>
  <si>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</si>
  <si>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</si>
  <si>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</si>
  <si>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</si>
  <si>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</si>
  <si>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</si>
  <si>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</si>
  <si>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</si>
  <si>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</si>
  <si>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</si>
  <si>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</si>
  <si>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</si>
  <si>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</si>
  <si>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</si>
  <si>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</si>
  <si>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</si>
  <si>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</si>
  <si>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</si>
  <si>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</si>
  <si>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</si>
  <si>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</si>
  <si>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</si>
  <si>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</si>
  <si>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</si>
  <si>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</si>
  <si>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</si>
  <si>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</si>
  <si>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</si>
  <si>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</si>
  <si>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</si>
  <si>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</si>
  <si>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</si>
  <si>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</si>
  <si>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</si>
  <si>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</si>
  <si>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</si>
  <si>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</si>
  <si>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</si>
  <si>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</si>
  <si>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</si>
  <si>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</si>
  <si>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</si>
  <si>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</si>
  <si>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</si>
  <si>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</si>
  <si>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</si>
  <si>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</si>
  <si>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</si>
  <si>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</si>
  <si>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</si>
  <si>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</si>
  <si>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</si>
  <si>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</si>
  <si>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</si>
  <si>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</si>
  <si>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</si>
  <si>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</si>
  <si>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</si>
  <si>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</si>
  <si>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</si>
  <si>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</si>
  <si>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</si>
  <si>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</si>
  <si>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</si>
  <si>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</si>
  <si>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</si>
  <si>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</si>
  <si>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</si>
  <si>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</si>
  <si>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</si>
  <si>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</si>
  <si>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</si>
  <si>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</si>
  <si>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</si>
  <si>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</si>
  <si>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</si>
  <si>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</si>
  <si>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</si>
  <si>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</si>
  <si>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</si>
  <si>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</si>
  <si>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</si>
  <si>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</si>
  <si>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</si>
  <si>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</si>
  <si>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</si>
  <si>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</si>
  <si>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</si>
  <si>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</si>
  <si>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</si>
  <si>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</si>
  <si>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</si>
  <si>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</si>
  <si>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</si>
  <si>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</si>
  <si>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</si>
  <si>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</si>
  <si>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</si>
  <si>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</si>
  <si>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</si>
  <si>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</si>
  <si>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</si>
  <si>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</si>
  <si>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</si>
  <si>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</si>
  <si>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</si>
  <si>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</si>
  <si>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</si>
  <si>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</si>
  <si>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</si>
  <si>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</si>
  <si>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</si>
  <si>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</si>
  <si>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</si>
  <si>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</si>
  <si>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</si>
  <si>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</si>
  <si>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</si>
  <si>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</si>
  <si>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</si>
  <si>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</si>
  <si>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</si>
  <si>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</si>
  <si>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</si>
  <si>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</si>
  <si>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</si>
  <si>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</si>
  <si>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</si>
  <si>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</si>
  <si>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</si>
  <si>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</si>
  <si>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</si>
  <si>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</si>
  <si>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</si>
  <si>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</si>
  <si>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</si>
  <si>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</si>
  <si>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</si>
  <si>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</si>
  <si>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</si>
  <si>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</si>
  <si>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</si>
  <si>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</si>
  <si>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</si>
  <si>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</si>
  <si>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</si>
  <si>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</si>
  <si>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</si>
  <si>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</si>
  <si>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</si>
  <si>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</si>
  <si>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</si>
  <si>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</si>
  <si>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</si>
  <si>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</si>
  <si>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</si>
  <si>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</si>
  <si>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</si>
  <si>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</si>
  <si>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</si>
  <si>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</si>
  <si>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</si>
  <si>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</si>
  <si>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</si>
  <si>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</si>
  <si>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</si>
  <si>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</si>
  <si>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</si>
  <si>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</si>
  <si>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</si>
  <si>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</si>
  <si>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</si>
  <si>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</si>
  <si>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</si>
  <si>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</si>
  <si>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</si>
  <si>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</si>
  <si>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</si>
  <si>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</si>
  <si>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</si>
  <si>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</si>
  <si>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</si>
  <si>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</si>
  <si>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</si>
  <si>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</si>
  <si>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</si>
  <si>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</si>
  <si>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</si>
  <si>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</si>
  <si>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</si>
  <si>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</si>
  <si>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</si>
  <si>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</si>
  <si>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</si>
  <si>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</si>
  <si>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</si>
  <si>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</si>
  <si>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</si>
  <si>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</si>
  <si>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</si>
  <si>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</si>
  <si>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</si>
  <si>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</si>
  <si>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</si>
  <si>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</si>
  <si>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</si>
  <si>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</si>
  <si>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</si>
  <si>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</si>
  <si>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</si>
  <si>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</si>
  <si>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</si>
  <si>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</si>
  <si>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</si>
  <si>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</si>
  <si>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</si>
  <si>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</si>
  <si>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</si>
  <si>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</si>
  <si>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</si>
  <si>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</si>
  <si>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</si>
  <si>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</si>
  <si>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</si>
  <si>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</si>
  <si>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</si>
  <si>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</si>
  <si>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</si>
  <si>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</si>
  <si>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</si>
  <si>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</si>
  <si>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</si>
  <si>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</si>
  <si>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</si>
  <si>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</si>
  <si>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</si>
  <si>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</si>
  <si>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</si>
  <si>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</si>
  <si>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</si>
  <si>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</si>
  <si>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</si>
  <si>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</si>
  <si>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</si>
  <si>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</si>
  <si>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</si>
  <si>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</si>
  <si>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</si>
  <si>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</si>
  <si>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</si>
  <si>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</si>
  <si>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</si>
  <si>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</si>
  <si>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</si>
  <si>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</si>
  <si>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</si>
  <si>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</si>
  <si>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</si>
  <si>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</si>
  <si>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</si>
  <si>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</si>
  <si>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</si>
  <si>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</si>
  <si>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</si>
  <si>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</si>
  <si>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</si>
  <si>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</si>
  <si>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</si>
  <si>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</si>
  <si>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</si>
  <si>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</si>
  <si>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</si>
  <si>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</si>
  <si>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</si>
  <si>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</si>
  <si>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</si>
  <si>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</si>
  <si>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</si>
  <si>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</si>
  <si>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</si>
  <si>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</si>
  <si>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</si>
  <si>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</si>
  <si>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</si>
  <si>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</si>
  <si>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</si>
  <si>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</si>
  <si>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</si>
  <si>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</si>
  <si>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</si>
  <si>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</si>
  <si>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</si>
  <si>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</si>
  <si>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</si>
  <si>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</si>
  <si>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</si>
  <si>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</si>
  <si>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</si>
  <si>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</si>
  <si>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</si>
  <si>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</si>
  <si>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</si>
  <si>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</si>
  <si>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</si>
  <si>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</si>
  <si>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</si>
  <si>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</si>
  <si>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</si>
  <si>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</si>
  <si>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</si>
  <si>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</si>
  <si>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</si>
  <si>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</si>
  <si>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</si>
  <si>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</si>
  <si>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</si>
  <si>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</si>
  <si>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</si>
  <si>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</si>
  <si>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</si>
  <si>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</si>
  <si>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</si>
  <si>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</si>
  <si>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</si>
  <si>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</si>
  <si>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</si>
  <si>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</si>
  <si>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</si>
  <si>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</si>
  <si>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</si>
  <si>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</si>
  <si>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</si>
  <si>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</si>
  <si>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</si>
  <si>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</si>
  <si>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</si>
  <si>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</si>
  <si>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</si>
  <si>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</si>
  <si>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</si>
  <si>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</si>
  <si>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</si>
  <si>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</si>
  <si>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</si>
  <si>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</si>
  <si>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</si>
  <si>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</si>
  <si>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</si>
  <si>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</si>
  <si>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</si>
  <si>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</si>
  <si>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</si>
  <si>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</si>
  <si>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</si>
  <si>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</si>
  <si>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</si>
  <si>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</si>
  <si>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</si>
  <si>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</si>
  <si>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</si>
  <si>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</si>
  <si>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</si>
  <si>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</si>
  <si>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</si>
  <si>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</si>
  <si>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</si>
  <si>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</si>
  <si>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</si>
  <si>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</si>
  <si>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</si>
  <si>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</si>
  <si>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</si>
  <si>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</si>
  <si>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</si>
  <si>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</si>
  <si>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</si>
  <si>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</si>
  <si>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</si>
  <si>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</si>
  <si>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</si>
  <si>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</si>
  <si>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</si>
  <si>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</si>
  <si>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</si>
  <si>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</si>
  <si>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</si>
  <si>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</si>
  <si>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</si>
  <si>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</si>
  <si>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</si>
  <si>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</si>
  <si>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</si>
  <si>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</si>
  <si>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</si>
  <si>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</si>
  <si>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</si>
  <si>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</si>
  <si>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</si>
  <si>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</si>
  <si>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</si>
  <si>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</si>
  <si>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</si>
  <si>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</si>
  <si>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</si>
  <si>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</si>
  <si>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</si>
  <si>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</si>
  <si>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</si>
  <si>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</si>
  <si>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</si>
  <si>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</si>
  <si>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</si>
  <si>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</si>
  <si>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</si>
  <si>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</si>
  <si>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</si>
  <si>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</si>
  <si>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</si>
  <si>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</si>
  <si>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</si>
  <si>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</si>
  <si>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</si>
  <si>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</si>
  <si>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</si>
  <si>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</si>
  <si>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</si>
  <si>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</si>
  <si>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</si>
  <si>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</si>
  <si>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</si>
  <si>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</si>
  <si>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</si>
  <si>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</si>
  <si>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</si>
  <si>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</si>
  <si>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</si>
  <si>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</si>
  <si>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</si>
  <si>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</si>
  <si>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</si>
  <si>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</si>
  <si>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</si>
  <si>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</si>
  <si>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</si>
  <si>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</si>
  <si>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</si>
  <si>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</si>
  <si>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</si>
  <si>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</si>
  <si>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</si>
  <si>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</si>
  <si>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</si>
  <si>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</si>
  <si>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</si>
  <si>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</si>
  <si>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</si>
  <si>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</si>
  <si>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</si>
  <si>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</si>
  <si>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</si>
  <si>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</si>
  <si>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</si>
  <si>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</si>
  <si>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</si>
  <si>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</si>
  <si>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</si>
  <si>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</si>
  <si>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</si>
  <si>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</si>
  <si>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</si>
  <si>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</si>
  <si>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</si>
  <si>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</si>
  <si>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</si>
  <si>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</si>
  <si>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</si>
  <si>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</si>
  <si>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</si>
  <si>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</si>
  <si>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</si>
  <si>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</si>
  <si>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</si>
  <si>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</si>
  <si>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</si>
  <si>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</si>
  <si>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</si>
  <si>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</si>
  <si>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</si>
  <si>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</si>
  <si>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</si>
  <si>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</si>
  <si>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</si>
  <si>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</si>
  <si>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</si>
  <si>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</si>
  <si>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</si>
  <si>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</si>
  <si>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</si>
  <si>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</si>
  <si>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</si>
  <si>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</si>
  <si>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</si>
  <si>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</si>
  <si>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</si>
  <si>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</si>
  <si>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</si>
  <si>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</si>
  <si>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</si>
  <si>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</si>
  <si>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</si>
  <si>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</si>
  <si>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</si>
  <si>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</si>
  <si>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</si>
  <si>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</si>
  <si>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</si>
  <si>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</si>
  <si>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</si>
  <si>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</si>
  <si>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</si>
  <si>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</si>
  <si>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</si>
  <si>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</si>
  <si>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</si>
  <si>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</si>
  <si>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</si>
  <si>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</si>
  <si>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</si>
  <si>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</si>
  <si>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</si>
  <si>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</si>
  <si>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</si>
  <si>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</si>
  <si>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</si>
  <si>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</si>
  <si>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</si>
  <si>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</si>
  <si>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</si>
  <si>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</si>
  <si>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</si>
  <si>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</si>
  <si>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</si>
  <si>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</si>
  <si>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</si>
  <si>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</si>
  <si>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</si>
  <si>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</si>
  <si>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</si>
  <si>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</si>
  <si>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</si>
  <si>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</si>
  <si>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</si>
  <si>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</si>
  <si>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</si>
  <si>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</si>
  <si>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</si>
  <si>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</si>
  <si>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</si>
  <si>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</si>
  <si>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</si>
  <si>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</si>
  <si>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</si>
  <si>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</si>
  <si>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</si>
  <si>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</si>
  <si>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</si>
  <si>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</si>
  <si>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</si>
  <si>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</si>
  <si>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</si>
  <si>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</si>
  <si>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</si>
  <si>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</si>
  <si>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</si>
  <si>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</si>
  <si>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</si>
  <si>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</si>
  <si>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</si>
  <si>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</si>
  <si>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</si>
  <si>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</si>
  <si>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</si>
  <si>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</si>
  <si>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</si>
  <si>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</si>
  <si>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</si>
  <si>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</si>
  <si>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</si>
  <si>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</si>
  <si>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</si>
  <si>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</si>
  <si>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</si>
  <si>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</si>
  <si>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</si>
  <si>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</si>
  <si>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</si>
  <si>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</si>
  <si>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</si>
  <si>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</si>
  <si>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</si>
  <si>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</si>
  <si>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</si>
  <si>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</si>
  <si>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</si>
  <si>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</si>
  <si>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</si>
  <si>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</si>
  <si>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</si>
  <si>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</si>
  <si>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</si>
  <si>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</si>
  <si>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</si>
  <si>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</si>
  <si>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</si>
  <si>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</si>
  <si>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</si>
  <si>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</si>
  <si>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</si>
  <si>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</si>
  <si>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</si>
  <si>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</si>
  <si>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</si>
  <si>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</si>
  <si>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</si>
  <si>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</si>
  <si>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</si>
  <si>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</si>
  <si>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</si>
  <si>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</si>
  <si>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</si>
  <si>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</si>
  <si>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</si>
  <si>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</si>
  <si>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</si>
  <si>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</si>
  <si>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</si>
  <si>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</si>
  <si>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</si>
  <si>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</si>
  <si>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</si>
  <si>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</si>
  <si>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</si>
  <si>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</si>
  <si>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</si>
  <si>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</si>
  <si>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</si>
  <si>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</si>
  <si>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</si>
  <si>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</si>
  <si>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</si>
  <si>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</si>
  <si>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</si>
  <si>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</si>
  <si>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</si>
  <si>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</si>
  <si>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</si>
  <si>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</si>
  <si>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</si>
  <si>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</si>
  <si>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</si>
  <si>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</si>
  <si>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</si>
  <si>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</si>
  <si>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</si>
  <si>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</si>
  <si>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</si>
  <si>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</si>
  <si>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</si>
  <si>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</si>
  <si>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</si>
  <si>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</si>
  <si>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</si>
  <si>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</si>
  <si>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</si>
  <si>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</si>
  <si>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</si>
  <si>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</si>
  <si>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</si>
  <si>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</si>
  <si>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</si>
  <si>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</si>
  <si>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</si>
  <si>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</si>
  <si>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</si>
  <si>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</si>
  <si>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</si>
  <si>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</si>
  <si>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</si>
  <si>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</si>
  <si>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</si>
  <si>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</si>
  <si>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</si>
  <si>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</si>
  <si>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</si>
  <si>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</si>
  <si>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</si>
  <si>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</si>
  <si>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</si>
  <si>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</si>
  <si>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</si>
  <si>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</si>
  <si>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</si>
  <si>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</si>
  <si>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</si>
  <si>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</si>
  <si>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</si>
  <si>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</si>
  <si>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</si>
  <si>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</si>
  <si>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</si>
  <si>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</si>
  <si>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</si>
  <si>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</si>
  <si>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</si>
  <si>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</si>
  <si>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</si>
  <si>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</si>
  <si>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</si>
  <si>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</si>
  <si>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</si>
  <si>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</si>
  <si>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</si>
  <si>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</si>
  <si>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</si>
  <si>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</si>
  <si>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</si>
  <si>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</si>
  <si>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</si>
  <si>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</si>
  <si>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</si>
  <si>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</si>
  <si>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</si>
  <si>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</si>
  <si>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</si>
  <si>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</si>
  <si>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</si>
  <si>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</si>
  <si>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</si>
  <si>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</si>
  <si>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</si>
  <si>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</si>
  <si>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</si>
  <si>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</si>
  <si>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</si>
  <si>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</si>
  <si>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</si>
  <si>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</si>
  <si>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</si>
  <si>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</si>
  <si>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</si>
  <si>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</si>
  <si>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</si>
  <si>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</si>
  <si>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</si>
  <si>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</si>
  <si>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</si>
  <si>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</si>
  <si>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</si>
  <si>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</si>
  <si>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</si>
  <si>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</si>
  <si>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</si>
  <si>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</si>
  <si>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</si>
  <si>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</si>
  <si>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</si>
  <si>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</si>
  <si>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</si>
  <si>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</si>
  <si>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</si>
  <si>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</si>
  <si>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</si>
  <si>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</si>
  <si>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</si>
  <si>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</si>
  <si>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</si>
  <si>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</si>
  <si>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</si>
  <si>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</si>
  <si>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</si>
  <si>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</si>
  <si>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</si>
  <si>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</si>
  <si>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</si>
  <si>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</si>
  <si>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</si>
  <si>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</si>
  <si>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</si>
  <si>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</si>
  <si>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</si>
  <si>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</si>
  <si>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</si>
  <si>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</si>
  <si>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</si>
  <si>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</si>
  <si>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</si>
  <si>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</si>
  <si>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</si>
  <si>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</si>
  <si>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</si>
  <si>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</si>
  <si>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</si>
  <si>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</si>
  <si>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</si>
  <si>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</si>
  <si>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</si>
  <si>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</si>
  <si>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</si>
  <si>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</si>
  <si>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</si>
  <si>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</si>
  <si>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</si>
  <si>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</si>
  <si>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</si>
  <si>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</si>
  <si>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</si>
  <si>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</si>
  <si>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</si>
  <si>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</si>
  <si>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</si>
  <si>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</si>
  <si>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</si>
  <si>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</si>
  <si>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</si>
  <si>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</si>
  <si>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</si>
  <si>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</si>
  <si>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</si>
  <si>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</si>
  <si>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</si>
  <si>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</si>
  <si>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</si>
  <si>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</si>
  <si>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</si>
  <si>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</si>
  <si>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</si>
  <si>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</si>
  <si>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</si>
  <si>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</si>
  <si>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</si>
  <si>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</si>
  <si>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</si>
  <si>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</si>
  <si>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</si>
  <si>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</si>
  <si>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</si>
  <si>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</si>
  <si>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</si>
  <si>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</si>
  <si>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</si>
  <si>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</si>
  <si>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</si>
  <si>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</si>
  <si>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</si>
  <si>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</si>
  <si>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</si>
  <si>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</si>
  <si>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</si>
  <si>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</si>
  <si>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</si>
  <si>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</si>
  <si>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</si>
  <si>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</si>
  <si>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</si>
  <si>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</si>
  <si>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</si>
  <si>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</si>
  <si>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</si>
  <si>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</si>
  <si>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</si>
  <si>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</si>
  <si>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</si>
  <si>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</si>
  <si>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</si>
  <si>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</si>
  <si>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</si>
  <si>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</si>
  <si>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</si>
  <si>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</si>
  <si>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</si>
  <si>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</si>
  <si>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</si>
  <si>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</si>
  <si>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</si>
  <si>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</si>
  <si>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</si>
  <si>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</si>
  <si>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</si>
  <si>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</si>
  <si>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</si>
  <si>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</si>
  <si>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</si>
  <si>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</si>
  <si>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</si>
  <si>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</si>
  <si>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</si>
  <si>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</si>
  <si>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</si>
  <si>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</si>
  <si>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</si>
  <si>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</si>
  <si>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</si>
  <si>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</si>
  <si>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</si>
  <si>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</si>
  <si>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</si>
  <si>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</si>
  <si>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</si>
  <si>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</si>
  <si>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</si>
  <si>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</si>
  <si>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</si>
  <si>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</si>
  <si>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</si>
  <si>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</si>
  <si>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</si>
  <si>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</si>
  <si>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</si>
  <si>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</si>
  <si>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</si>
  <si>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</si>
  <si>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</si>
  <si>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</si>
  <si>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</si>
  <si>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</si>
  <si>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</si>
  <si>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</si>
  <si>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</si>
  <si>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</si>
  <si>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</si>
  <si>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</si>
  <si>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</si>
  <si>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</si>
  <si>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</si>
  <si>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</si>
  <si>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</si>
  <si>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</si>
  <si>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</si>
  <si>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</si>
  <si>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</si>
  <si>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</si>
  <si>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</si>
  <si>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</si>
  <si>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</si>
  <si>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</si>
  <si>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</si>
  <si>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</si>
  <si>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</si>
  <si>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</si>
  <si>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</si>
  <si>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</si>
  <si>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</si>
  <si>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</si>
  <si>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</si>
  <si>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</si>
  <si>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</si>
  <si>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</si>
  <si>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</si>
  <si>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</si>
  <si>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</si>
  <si>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</si>
  <si>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</si>
  <si>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</si>
  <si>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</si>
  <si>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</si>
  <si>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</si>
  <si>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</si>
  <si>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</si>
  <si>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</si>
  <si>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</si>
  <si>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</si>
  <si>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</si>
  <si>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</si>
  <si>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</si>
  <si>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</si>
  <si>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</si>
  <si>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</si>
  <si>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</si>
  <si>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</si>
  <si>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</si>
  <si>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</si>
  <si>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</si>
  <si>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</si>
  <si>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</si>
  <si>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</si>
  <si>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</si>
  <si>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</si>
  <si>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</si>
  <si>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</si>
  <si>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</si>
  <si>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</si>
  <si>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</si>
  <si>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</si>
  <si>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</si>
  <si>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</si>
  <si>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</si>
  <si>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</si>
  <si>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</si>
  <si>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</si>
  <si>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</si>
  <si>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</si>
  <si>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</si>
  <si>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</si>
  <si>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</si>
  <si>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</si>
  <si>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</si>
  <si>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</si>
  <si>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</si>
  <si>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</si>
  <si>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</si>
  <si>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</si>
  <si>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</si>
  <si>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</si>
  <si>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</si>
  <si>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</si>
  <si>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</si>
  <si>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</si>
  <si>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</si>
  <si>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</si>
  <si>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</si>
  <si>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</si>
  <si>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</si>
  <si>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</si>
  <si>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</si>
  <si>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</si>
  <si>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</si>
  <si>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</si>
  <si>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</si>
  <si>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</si>
  <si>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</si>
  <si>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</si>
  <si>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</si>
  <si>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</si>
  <si>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</si>
  <si>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</si>
  <si>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</si>
  <si>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</si>
  <si>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</si>
  <si>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</si>
  <si>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</si>
  <si>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</si>
  <si>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</si>
  <si>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</si>
  <si>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</si>
  <si>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</si>
  <si>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</si>
  <si>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</si>
  <si>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</si>
  <si>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</si>
  <si>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</si>
  <si>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</si>
  <si>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</si>
  <si>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</si>
  <si>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</si>
  <si>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</si>
  <si>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</si>
  <si>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</si>
  <si>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</si>
  <si>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</si>
  <si>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</si>
  <si>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</si>
  <si>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</si>
  <si>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</si>
  <si>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</si>
  <si>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</si>
  <si>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</si>
  <si>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</si>
  <si>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</si>
  <si>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</si>
  <si>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</si>
  <si>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</si>
  <si>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</si>
  <si>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</si>
  <si>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</si>
  <si>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</si>
  <si>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</si>
  <si>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</si>
  <si>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</si>
  <si>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</si>
  <si>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</si>
  <si>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</si>
  <si>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</si>
  <si>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</si>
  <si>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</si>
  <si>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</si>
  <si>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</si>
  <si>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</si>
  <si>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</si>
  <si>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</si>
  <si>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</si>
  <si>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</si>
  <si>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</si>
  <si>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</si>
  <si>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</si>
  <si>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</si>
  <si>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</si>
  <si>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</si>
  <si>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</si>
  <si>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</si>
  <si>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</si>
  <si>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</si>
  <si>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</si>
  <si>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</si>
  <si>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</si>
  <si>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</si>
  <si>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</si>
  <si>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</si>
  <si>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</si>
  <si>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</si>
  <si>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</si>
  <si>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</si>
  <si>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</si>
  <si>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</si>
  <si>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</si>
  <si>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</si>
  <si>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</si>
  <si>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</si>
  <si>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</si>
  <si>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</si>
  <si>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</si>
  <si>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</si>
  <si>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</si>
  <si>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</si>
  <si>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</si>
  <si>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</si>
  <si>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</si>
  <si>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</si>
  <si>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</si>
  <si>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</si>
  <si>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</si>
  <si>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</si>
  <si>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</si>
  <si>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</si>
  <si>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</si>
  <si>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</si>
  <si>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</si>
  <si>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</si>
  <si>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</si>
  <si>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</si>
  <si>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</si>
  <si>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</si>
  <si>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</si>
  <si>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</si>
  <si>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</si>
  <si>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</si>
  <si>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</si>
  <si>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</si>
  <si>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</si>
  <si>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</si>
  <si>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</si>
  <si>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</si>
  <si>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</si>
  <si>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</si>
  <si>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</si>
  <si>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</si>
  <si>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</si>
  <si>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</si>
  <si>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</si>
  <si>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</si>
  <si>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</si>
  <si>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</si>
  <si>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</si>
  <si>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</si>
  <si>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</si>
  <si>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</si>
  <si>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</si>
  <si>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</si>
  <si>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</si>
  <si>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</si>
  <si>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</si>
  <si>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</si>
  <si>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</si>
  <si>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</si>
  <si>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</si>
  <si>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</si>
  <si>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</si>
  <si>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</si>
  <si>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</si>
  <si>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</si>
  <si>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</si>
  <si>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</si>
  <si>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</si>
  <si>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</si>
  <si>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</si>
  <si>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</si>
  <si>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</si>
  <si>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</si>
  <si>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</si>
  <si>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</si>
  <si>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</si>
  <si>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</si>
  <si>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</si>
  <si>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</si>
  <si>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</si>
  <si>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</si>
  <si>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</si>
  <si>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</si>
  <si>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</si>
  <si>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</si>
  <si>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</si>
  <si>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</si>
  <si>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</si>
  <si>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</si>
  <si>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</si>
  <si>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</si>
  <si>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</si>
  <si>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</si>
  <si>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</si>
  <si>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</si>
  <si>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</si>
  <si>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</si>
  <si>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</si>
  <si>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</si>
  <si>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</si>
  <si>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</si>
  <si>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</si>
  <si>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</si>
  <si>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</si>
  <si>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</si>
  <si>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</si>
  <si>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</si>
  <si>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</si>
  <si>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</si>
  <si>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</si>
  <si>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</si>
  <si>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</si>
  <si>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</si>
  <si>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</si>
  <si>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</si>
  <si>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</si>
  <si>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</si>
  <si>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</si>
  <si>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</si>
  <si>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</si>
  <si>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</si>
  <si>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</si>
  <si>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</si>
  <si>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</si>
  <si>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</si>
  <si>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</si>
  <si>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</si>
  <si>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</si>
  <si>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</si>
  <si>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</si>
  <si>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</si>
  <si>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</si>
  <si>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</si>
  <si>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</si>
  <si>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</si>
  <si>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</si>
  <si>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</si>
  <si>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</si>
  <si>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</si>
  <si>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</si>
  <si>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</si>
  <si>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</si>
  <si>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</si>
  <si>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</si>
  <si>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</si>
  <si>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</si>
  <si>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</si>
  <si>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</si>
  <si>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</si>
  <si>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</si>
  <si>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</si>
  <si>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</si>
  <si>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</si>
  <si>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</si>
  <si>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</si>
  <si>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</si>
  <si>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</si>
  <si>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</si>
  <si>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</si>
  <si>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</si>
  <si>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</si>
  <si>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</si>
  <si>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</si>
  <si>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</si>
  <si>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</si>
  <si>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</si>
  <si>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</si>
  <si>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</si>
  <si>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</si>
  <si>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</si>
  <si>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</si>
  <si>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</si>
  <si>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</si>
  <si>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</si>
  <si>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</si>
  <si>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</si>
  <si>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</si>
  <si>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</si>
  <si>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</si>
  <si>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</si>
  <si>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</si>
  <si>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</si>
  <si>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</si>
  <si>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</si>
  <si>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</si>
  <si>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</si>
  <si>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</si>
  <si>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</si>
  <si>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</si>
  <si>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</si>
  <si>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</si>
  <si>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</si>
  <si>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</si>
  <si>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</si>
  <si>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</si>
  <si>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</si>
  <si>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</si>
  <si>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</si>
  <si>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</si>
  <si>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</si>
  <si>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</si>
  <si>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</si>
  <si>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</si>
  <si>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</si>
  <si>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</si>
  <si>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</si>
  <si>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</si>
  <si>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</si>
  <si>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</si>
  <si>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</si>
  <si>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</si>
  <si>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</si>
  <si>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</si>
  <si>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</si>
  <si>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</si>
  <si>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</si>
  <si>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</si>
  <si>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</si>
  <si>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</si>
  <si>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</si>
  <si>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</si>
  <si>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</si>
  <si>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</si>
  <si>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</si>
  <si>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</si>
  <si>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</si>
  <si>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</si>
  <si>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</si>
  <si>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</si>
  <si>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</si>
  <si>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</si>
  <si>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</si>
  <si>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</si>
  <si>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</si>
  <si>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</si>
  <si>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</si>
  <si>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</si>
  <si>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</si>
  <si>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</si>
  <si>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</si>
  <si>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</si>
  <si>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</si>
  <si>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</si>
  <si>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</si>
  <si>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</si>
  <si>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</si>
  <si>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</si>
  <si>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</si>
  <si>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</si>
  <si>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</si>
  <si>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</si>
  <si>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</si>
  <si>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</si>
  <si>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</si>
  <si>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</si>
  <si>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</si>
  <si>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</si>
  <si>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</si>
  <si>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</si>
  <si>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</si>
  <si>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</si>
  <si>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</si>
  <si>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</si>
  <si>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</si>
  <si>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</si>
  <si>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</si>
  <si>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</si>
  <si>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</si>
  <si>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</si>
  <si>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</si>
  <si>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</si>
  <si>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</si>
  <si>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</si>
  <si>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</si>
  <si>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</si>
  <si>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</si>
  <si>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</si>
  <si>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</si>
  <si>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</si>
  <si>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</si>
  <si>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</si>
  <si>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</si>
  <si>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</si>
  <si>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</si>
  <si>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</si>
  <si>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</si>
  <si>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</si>
  <si>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</si>
  <si>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</si>
  <si>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</si>
  <si>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</si>
  <si>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</si>
  <si>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</si>
  <si>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</si>
  <si>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</si>
  <si>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</si>
  <si>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</si>
  <si>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</si>
  <si>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</si>
  <si>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</si>
  <si>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</si>
  <si>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</si>
  <si>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</si>
  <si>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</si>
  <si>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</si>
  <si>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</si>
  <si>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</si>
  <si>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</si>
  <si>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</si>
  <si>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</si>
  <si>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</si>
  <si>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</si>
  <si>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</si>
  <si>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</si>
  <si>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</si>
  <si>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</si>
  <si>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</si>
  <si>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</si>
  <si>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</si>
  <si>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</si>
  <si>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</si>
  <si>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</si>
  <si>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</si>
  <si>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</si>
  <si>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</si>
  <si>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</si>
  <si>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</si>
  <si>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</si>
  <si>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</si>
  <si>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</si>
  <si>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</si>
  <si>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</si>
  <si>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</si>
  <si>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</si>
  <si>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</si>
  <si>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</si>
  <si>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</si>
  <si>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</si>
  <si>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</si>
  <si>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</si>
  <si>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</si>
  <si>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</si>
  <si>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</si>
  <si>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</si>
  <si>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</si>
  <si>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</si>
  <si>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</si>
  <si>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</si>
  <si>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</si>
  <si>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</si>
  <si>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</si>
  <si>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</si>
  <si>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</si>
  <si>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</si>
  <si>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</si>
  <si>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</si>
  <si>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</si>
  <si>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</si>
  <si>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</si>
  <si>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</si>
  <si>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</si>
  <si>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</si>
  <si>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</si>
  <si>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</si>
  <si>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</si>
  <si>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</si>
  <si>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</si>
  <si>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</si>
  <si>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</si>
  <si>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</si>
  <si>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</si>
  <si>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</si>
  <si>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</si>
  <si>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</si>
  <si>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</si>
  <si>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</si>
  <si>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</si>
  <si>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</si>
  <si>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</si>
  <si>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</si>
  <si>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</si>
  <si>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</si>
  <si>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</si>
  <si>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</si>
  <si>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</si>
  <si>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</si>
  <si>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</si>
  <si>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</si>
  <si>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</si>
  <si>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</si>
  <si>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</si>
  <si>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</si>
  <si>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</si>
  <si>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</si>
  <si>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</si>
  <si>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</si>
  <si>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</si>
  <si>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</si>
  <si>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</si>
  <si>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</si>
  <si>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</si>
  <si>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</si>
  <si>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</si>
  <si>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</si>
  <si>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</si>
  <si>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</si>
  <si>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</si>
  <si>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</si>
  <si>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</si>
  <si>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</si>
  <si>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</si>
  <si>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</si>
  <si>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</si>
  <si>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</si>
  <si>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</si>
  <si>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</si>
  <si>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</si>
  <si>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</si>
  <si>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</si>
  <si>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</si>
  <si>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</si>
  <si>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</si>
  <si>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</si>
  <si>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</si>
  <si>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</si>
  <si>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</si>
  <si>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</si>
  <si>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</si>
  <si>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</si>
  <si>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</si>
  <si>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</si>
  <si>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</si>
  <si>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</si>
  <si>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</si>
  <si>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</si>
  <si>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</si>
  <si>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</si>
  <si>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</si>
  <si>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</si>
  <si>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</si>
  <si>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</si>
  <si>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</si>
  <si>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</si>
  <si>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</si>
  <si>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</si>
  <si>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</si>
  <si>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</si>
  <si>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</si>
  <si>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</si>
  <si>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</si>
  <si>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</si>
  <si>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</si>
  <si>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</si>
  <si>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</si>
  <si>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</si>
  <si>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</si>
  <si>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</si>
  <si>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</si>
  <si>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</si>
  <si>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</si>
  <si>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</si>
  <si>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</si>
  <si>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</si>
  <si>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</si>
  <si>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</si>
  <si>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</si>
  <si>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</si>
  <si>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</si>
  <si>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</si>
  <si>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</si>
  <si>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</si>
  <si>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</si>
  <si>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</si>
  <si>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</si>
  <si>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</si>
  <si>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</si>
  <si>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</si>
  <si>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</si>
  <si>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</si>
  <si>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</si>
  <si>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</si>
  <si>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</si>
  <si>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</si>
  <si>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</si>
  <si>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</si>
  <si>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</si>
  <si>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</si>
  <si>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</si>
  <si>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</si>
  <si>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</si>
  <si>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</si>
  <si>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</si>
  <si>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</si>
  <si>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</si>
  <si>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</si>
  <si>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</si>
  <si>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</si>
  <si>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</si>
  <si>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</si>
  <si>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</si>
  <si>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</si>
  <si>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</si>
  <si>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</si>
  <si>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</si>
  <si>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</si>
  <si>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</si>
  <si>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</si>
  <si>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</si>
  <si>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</si>
  <si>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</si>
  <si>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</si>
  <si>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</si>
  <si>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</si>
  <si>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</si>
  <si>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</si>
  <si>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</si>
  <si>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</si>
  <si>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</si>
  <si>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</si>
  <si>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</si>
  <si>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</si>
  <si>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</si>
  <si>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</si>
  <si>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</si>
  <si>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</si>
  <si>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</si>
  <si>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</si>
  <si>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</si>
  <si>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</si>
  <si>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</si>
  <si>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</si>
  <si>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</si>
  <si>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</si>
  <si>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</si>
  <si>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</si>
  <si>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</si>
  <si>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</si>
  <si>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</si>
  <si>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</si>
  <si>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</si>
  <si>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</si>
  <si>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</si>
  <si>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</si>
  <si>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</si>
  <si>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</si>
  <si>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</si>
  <si>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</si>
  <si>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</si>
  <si>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</si>
  <si>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</si>
  <si>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</si>
  <si>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</si>
  <si>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</si>
  <si>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</si>
  <si>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</si>
  <si>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</si>
  <si>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</si>
  <si>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</si>
  <si>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</si>
  <si>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</si>
  <si>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</si>
  <si>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</si>
  <si>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</si>
  <si>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</si>
  <si>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</si>
  <si>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</si>
  <si>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</si>
  <si>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</si>
  <si>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</si>
  <si>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</si>
  <si>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</si>
  <si>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</si>
  <si>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</si>
  <si>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</si>
  <si>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</si>
  <si>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</si>
  <si>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</si>
  <si>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</si>
  <si>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</si>
  <si>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</si>
  <si>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</si>
  <si>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</si>
  <si>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</si>
  <si>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</si>
  <si>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</si>
  <si>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</si>
  <si>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</si>
  <si>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</si>
  <si>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</si>
  <si>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</si>
  <si>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</si>
  <si>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</si>
  <si>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</si>
  <si>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</si>
  <si>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</si>
  <si>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</si>
  <si>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</si>
  <si>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</si>
  <si>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</si>
  <si>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</si>
  <si>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</si>
  <si>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</si>
  <si>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</si>
  <si>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</si>
  <si>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</si>
  <si>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</si>
  <si>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</si>
  <si>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</si>
  <si>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</si>
  <si>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</si>
  <si>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</si>
  <si>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</si>
  <si>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</si>
  <si>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</si>
  <si>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</si>
  <si>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</si>
  <si>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</si>
  <si>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</si>
  <si>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</si>
  <si>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</si>
  <si>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</si>
  <si>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</si>
  <si>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</si>
  <si>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</si>
  <si>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</si>
  <si>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</si>
  <si>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</si>
  <si>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</si>
  <si>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</si>
  <si>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</si>
  <si>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</si>
  <si>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</si>
  <si>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</si>
  <si>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</si>
  <si>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</si>
  <si>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</si>
  <si>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</si>
  <si>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</si>
  <si>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</si>
  <si>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</si>
  <si>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</si>
  <si>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</si>
  <si>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</si>
  <si>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</si>
  <si>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</si>
  <si>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</si>
  <si>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</si>
  <si>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</si>
  <si>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</si>
  <si>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</si>
  <si>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</si>
  <si>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</si>
  <si>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</si>
  <si>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</si>
  <si>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</si>
  <si>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</si>
  <si>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</si>
  <si>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</si>
  <si>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</si>
  <si>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</si>
  <si>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</si>
  <si>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</si>
  <si>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</si>
  <si>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</si>
  <si>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</si>
  <si>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</si>
  <si>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</si>
  <si>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</si>
  <si>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</si>
  <si>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</si>
  <si>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</si>
  <si>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</si>
  <si>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</si>
  <si>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</si>
  <si>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</si>
  <si>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</si>
  <si>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</si>
  <si>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</si>
  <si>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</si>
  <si>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</si>
  <si>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</si>
  <si>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</si>
  <si>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</si>
  <si>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</si>
  <si>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</si>
  <si>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</si>
  <si>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</si>
  <si>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</si>
  <si>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</si>
  <si>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</si>
  <si>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</si>
  <si>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</si>
  <si>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</si>
  <si>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</si>
  <si>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</si>
  <si>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</si>
  <si>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</si>
  <si>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</si>
  <si>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</si>
  <si>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</si>
  <si>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</si>
  <si>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</si>
  <si>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</si>
  <si>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</si>
  <si>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</si>
  <si>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</si>
  <si>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</si>
  <si>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</si>
  <si>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</si>
  <si>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</si>
  <si>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</si>
  <si>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</si>
  <si>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</si>
  <si>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</si>
  <si>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</si>
  <si>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</si>
  <si>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</si>
  <si>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</si>
  <si>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</si>
  <si>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</si>
  <si>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</si>
  <si>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</si>
  <si>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</si>
  <si>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</si>
  <si>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</si>
  <si>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</si>
  <si>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</si>
  <si>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</si>
  <si>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</si>
  <si>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</si>
  <si>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</si>
  <si>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</si>
  <si>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</si>
  <si>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</si>
  <si>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</si>
  <si>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</si>
  <si>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</si>
  <si>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</si>
  <si>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</si>
  <si>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</si>
  <si>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</si>
  <si>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</si>
  <si>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</si>
  <si>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</si>
  <si>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</si>
  <si>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</si>
  <si>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</si>
  <si>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</si>
  <si>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</si>
  <si>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</si>
  <si>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</si>
  <si>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</si>
  <si>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</si>
  <si>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</si>
  <si>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</si>
  <si>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</si>
  <si>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</si>
  <si>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</si>
  <si>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</si>
  <si>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</si>
  <si>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</si>
  <si>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</si>
  <si>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</si>
  <si>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</si>
  <si>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</si>
  <si>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</si>
  <si>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</si>
  <si>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</si>
  <si>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</si>
  <si>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</si>
  <si>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</si>
  <si>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</si>
  <si>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</si>
  <si>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</si>
  <si>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</si>
  <si>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</si>
  <si>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</si>
  <si>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</si>
  <si>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</si>
  <si>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</si>
  <si>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</si>
  <si>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</si>
  <si>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</si>
  <si>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</si>
  <si>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</si>
  <si>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</si>
  <si>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</si>
  <si>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</si>
  <si>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</si>
  <si>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</si>
  <si>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</si>
  <si>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</si>
  <si>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</si>
  <si>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</si>
  <si>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</si>
  <si>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</si>
  <si>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</si>
  <si>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</si>
  <si>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</si>
  <si>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</si>
  <si>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</si>
  <si>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</si>
  <si>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</si>
  <si>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</si>
  <si>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</si>
  <si>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</si>
  <si>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</si>
  <si>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</si>
  <si>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</si>
  <si>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</si>
  <si>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</si>
  <si>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</si>
  <si>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</si>
  <si>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</si>
  <si>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</si>
  <si>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</si>
  <si>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</si>
  <si>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</si>
  <si>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</si>
  <si>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</si>
  <si>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</si>
  <si>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</si>
  <si>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</si>
  <si>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</si>
  <si>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</si>
  <si>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</si>
  <si>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</si>
  <si>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</si>
  <si>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</si>
  <si>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</si>
  <si>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</si>
  <si>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</si>
  <si>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</si>
  <si>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</si>
  <si>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</si>
  <si>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</si>
  <si>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</si>
  <si>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</si>
  <si>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</si>
  <si>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</si>
  <si>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</si>
  <si>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</si>
  <si>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</si>
  <si>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</si>
  <si>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</si>
  <si>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</si>
  <si>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</si>
  <si>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</si>
  <si>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</si>
  <si>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</si>
  <si>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</si>
  <si>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</si>
  <si>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</si>
  <si>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</si>
  <si>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</si>
  <si>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</si>
  <si>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</si>
  <si>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</si>
  <si>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</si>
  <si>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</si>
  <si>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</si>
  <si>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</si>
  <si>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</si>
  <si>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</si>
  <si>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</si>
  <si>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</si>
  <si>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</si>
  <si>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</si>
  <si>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</si>
  <si>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</si>
  <si>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</si>
  <si>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</si>
  <si>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</si>
  <si>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</si>
  <si>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</si>
  <si>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</si>
  <si>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</si>
  <si>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</si>
  <si>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</si>
  <si>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</si>
  <si>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</si>
  <si>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</si>
  <si>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</si>
  <si>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</si>
  <si>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</si>
  <si>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</si>
  <si>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</si>
  <si>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</si>
  <si>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</si>
  <si>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</si>
  <si>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</si>
  <si>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</si>
  <si>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</si>
  <si>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</si>
  <si>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</si>
  <si>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</si>
  <si>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</si>
  <si>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</si>
  <si>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</si>
  <si>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</si>
  <si>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</si>
  <si>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</si>
  <si>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</si>
  <si>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</si>
  <si>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</si>
  <si>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</si>
  <si>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</si>
  <si>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</si>
  <si>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</si>
  <si>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</si>
  <si>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</si>
  <si>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</si>
  <si>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</si>
  <si>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</si>
  <si>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</si>
  <si>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</si>
  <si>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</si>
  <si>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</si>
  <si>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</si>
  <si>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</si>
  <si>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</si>
  <si>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</si>
  <si>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</si>
  <si>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</si>
  <si>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</si>
  <si>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</si>
  <si>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</si>
  <si>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</si>
  <si>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</si>
  <si>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</si>
  <si>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</si>
  <si>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</si>
  <si>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</si>
  <si>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</si>
  <si>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</si>
  <si>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</si>
  <si>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</si>
  <si>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</si>
  <si>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</si>
  <si>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</si>
  <si>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</si>
  <si>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</si>
  <si>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</si>
  <si>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</si>
  <si>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</si>
  <si>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</si>
  <si>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</si>
  <si>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</si>
  <si>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</si>
  <si>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</si>
  <si>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</si>
  <si>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</si>
  <si>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</si>
  <si>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</si>
  <si>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</si>
  <si>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</si>
  <si>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</si>
  <si>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</si>
  <si>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</si>
  <si>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</si>
  <si>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</si>
  <si>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</si>
  <si>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</si>
  <si>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</si>
  <si>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</si>
  <si>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</si>
  <si>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</si>
  <si>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</si>
  <si>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</si>
  <si>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</si>
  <si>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</si>
  <si>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</si>
  <si>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</si>
  <si>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</si>
  <si>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</si>
  <si>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</si>
  <si>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</si>
  <si>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</si>
  <si>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</si>
  <si>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</si>
  <si>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</si>
  <si>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</si>
  <si>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</si>
  <si>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</si>
  <si>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</si>
  <si>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</si>
  <si>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</si>
  <si>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</si>
  <si>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</si>
  <si>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</si>
  <si>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</si>
  <si>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</si>
  <si>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</si>
  <si>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</si>
  <si>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</si>
  <si>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</si>
  <si>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</si>
  <si>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</si>
  <si>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</si>
  <si>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</si>
  <si>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</si>
  <si>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</si>
  <si>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</si>
  <si>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</si>
  <si>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</si>
  <si>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</si>
  <si>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</si>
  <si>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</si>
  <si>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</si>
  <si>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</si>
  <si>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</si>
  <si>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</si>
  <si>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</si>
  <si>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</si>
  <si>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</si>
  <si>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</si>
  <si>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</si>
  <si>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</si>
  <si>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</si>
  <si>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</si>
  <si>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</si>
  <si>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</si>
  <si>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</si>
  <si>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</si>
  <si>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</si>
  <si>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</si>
  <si>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</si>
  <si>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</si>
  <si>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</si>
  <si>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</si>
  <si>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</si>
  <si>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</si>
  <si>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</si>
  <si>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</si>
  <si>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</si>
  <si>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</si>
  <si>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</si>
  <si>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</si>
  <si>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</si>
  <si>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</si>
  <si>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</si>
  <si>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</si>
  <si>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</si>
  <si>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</si>
  <si>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</si>
  <si>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</si>
  <si>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</si>
  <si>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</si>
  <si>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</si>
  <si>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</si>
  <si>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</si>
  <si>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</si>
  <si>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</si>
  <si>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</si>
  <si>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</si>
  <si>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</si>
  <si>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</si>
  <si>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</si>
  <si>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</si>
  <si>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</si>
  <si>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</si>
  <si>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</si>
  <si>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</si>
  <si>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</si>
  <si>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</si>
  <si>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</si>
  <si>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</si>
  <si>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</si>
  <si>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</si>
  <si>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</si>
  <si>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</si>
  <si>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</si>
  <si>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</si>
  <si>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</si>
  <si>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</si>
  <si>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</si>
  <si>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</si>
  <si>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</si>
  <si>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</si>
  <si>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</si>
  <si>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</si>
  <si>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</si>
  <si>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</si>
  <si>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</si>
  <si>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</si>
  <si>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</si>
  <si>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</si>
  <si>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</si>
  <si>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</si>
  <si>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</si>
  <si>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</si>
  <si>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</si>
  <si>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</si>
  <si>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</si>
  <si>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</si>
  <si>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</si>
  <si>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</si>
  <si>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</si>
  <si>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</si>
  <si>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</si>
  <si>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</si>
  <si>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</si>
  <si>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</si>
  <si>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</si>
  <si>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</si>
  <si>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</si>
  <si>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</si>
  <si>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</si>
  <si>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</si>
  <si>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</si>
  <si>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</si>
  <si>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</si>
  <si>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</si>
  <si>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</si>
  <si>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</si>
  <si>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</si>
  <si>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</si>
  <si>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</si>
  <si>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</si>
  <si>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</si>
  <si>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</si>
  <si>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</si>
  <si>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</si>
  <si>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</si>
  <si>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</si>
  <si>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</si>
  <si>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</si>
  <si>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</si>
  <si>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</si>
  <si>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</si>
  <si>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</si>
  <si>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</si>
  <si>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</si>
  <si>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</si>
  <si>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</si>
  <si>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</si>
  <si>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</si>
  <si>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</si>
  <si>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</si>
  <si>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</si>
  <si>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</si>
  <si>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</si>
  <si>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</si>
  <si>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</si>
  <si>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</si>
  <si>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</si>
  <si>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</si>
  <si>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</si>
  <si>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</si>
  <si>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</si>
  <si>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</si>
  <si>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</si>
  <si>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</si>
  <si>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</si>
  <si>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</si>
  <si>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</si>
  <si>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</si>
  <si>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</si>
  <si>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</si>
  <si>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</si>
  <si>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</si>
  <si>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</si>
  <si>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</si>
  <si>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</si>
  <si>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</si>
  <si>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</si>
  <si>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</si>
  <si>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</si>
  <si>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</si>
  <si>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</si>
  <si>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</si>
  <si>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</si>
  <si>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</si>
  <si>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</si>
  <si>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</si>
  <si>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</si>
  <si>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</si>
  <si>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</si>
  <si>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</si>
  <si>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</si>
  <si>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</si>
  <si>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</si>
  <si>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</si>
  <si>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</si>
  <si>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</si>
  <si>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</si>
  <si>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</si>
  <si>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</si>
  <si>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</si>
  <si>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</si>
  <si>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</si>
  <si>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</si>
  <si>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</si>
  <si>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</si>
  <si>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</si>
  <si>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</si>
  <si>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</si>
  <si>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</si>
  <si>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</si>
  <si>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</si>
  <si>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</si>
  <si>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</si>
  <si>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</si>
  <si>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</si>
  <si>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</si>
  <si>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</si>
  <si>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</si>
  <si>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</si>
  <si>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</si>
  <si>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</si>
  <si>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</si>
  <si>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</si>
  <si>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</si>
  <si>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</si>
  <si>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</si>
  <si>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</si>
  <si>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</si>
  <si>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</si>
  <si>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</si>
  <si>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</si>
  <si>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</si>
  <si>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</si>
  <si>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</si>
  <si>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</si>
  <si>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</si>
  <si>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</si>
  <si>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</si>
  <si>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</si>
  <si>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</si>
  <si>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</si>
  <si>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</si>
  <si>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</si>
  <si>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</si>
  <si>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</si>
  <si>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</si>
  <si>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</si>
  <si>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</si>
  <si>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</si>
  <si>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</si>
  <si>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</si>
  <si>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</si>
  <si>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</si>
  <si>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</si>
  <si>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</si>
  <si>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</si>
  <si>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</si>
  <si>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</si>
  <si>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</si>
  <si>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</si>
  <si>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</si>
  <si>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</si>
  <si>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</si>
  <si>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</si>
  <si>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</si>
  <si>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</si>
  <si>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</si>
  <si>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</si>
  <si>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</si>
  <si>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</si>
  <si>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</si>
  <si>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</si>
  <si>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</si>
  <si>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</si>
  <si>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</si>
  <si>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</si>
  <si>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</si>
  <si>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</si>
  <si>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</si>
  <si>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</si>
  <si>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</si>
  <si>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</si>
  <si>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</si>
  <si>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</si>
  <si>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</si>
  <si>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</si>
  <si>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</si>
  <si>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</si>
  <si>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</si>
  <si>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</si>
  <si>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</si>
  <si>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</si>
  <si>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</si>
  <si>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</si>
  <si>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</si>
  <si>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</si>
  <si>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</si>
  <si>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</si>
  <si>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</si>
  <si>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</si>
  <si>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</si>
  <si>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</si>
  <si>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</si>
  <si>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</si>
  <si>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</si>
  <si>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</si>
  <si>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</si>
  <si>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</si>
  <si>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</si>
  <si>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</si>
  <si>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</si>
  <si>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</si>
  <si>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</si>
  <si>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</si>
  <si>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</si>
  <si>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</si>
  <si>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</si>
  <si>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</si>
  <si>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</si>
  <si>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</si>
  <si>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</si>
  <si>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</si>
  <si>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</si>
  <si>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</si>
  <si>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</si>
  <si>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</si>
  <si>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</si>
  <si>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</si>
  <si>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</si>
  <si>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</si>
  <si>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</si>
  <si>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</si>
  <si>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</si>
  <si>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</si>
  <si>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</si>
  <si>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</si>
  <si>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</si>
  <si>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</si>
  <si>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</si>
  <si>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</si>
  <si>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</si>
  <si>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</si>
  <si>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</si>
  <si>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</si>
  <si>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</si>
  <si>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</si>
  <si>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</si>
  <si>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</si>
  <si>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</si>
  <si>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</si>
  <si>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</si>
  <si>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</si>
  <si>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</si>
  <si>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</si>
  <si>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</si>
  <si>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</si>
  <si>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</si>
  <si>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</si>
  <si>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</si>
  <si>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</si>
  <si>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</si>
  <si>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</si>
  <si>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</si>
  <si>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</si>
  <si>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</si>
  <si>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</si>
  <si>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</si>
  <si>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</si>
  <si>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</si>
  <si>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</si>
  <si>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</si>
  <si>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</si>
  <si>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</si>
  <si>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</si>
  <si>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</si>
  <si>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</si>
  <si>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</si>
  <si>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</si>
  <si>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</si>
  <si>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</si>
  <si>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</si>
  <si>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</si>
  <si>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</si>
  <si>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</si>
  <si>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</si>
  <si>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</si>
  <si>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</si>
  <si>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</si>
  <si>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</si>
  <si>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</si>
  <si>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</si>
  <si>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</si>
  <si>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</si>
  <si>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</si>
  <si>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</si>
  <si>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</si>
  <si>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</si>
  <si>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</si>
  <si>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</si>
  <si>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</si>
  <si>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</si>
  <si>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</si>
  <si>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</si>
  <si>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</si>
  <si>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</si>
  <si>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</si>
  <si>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</si>
  <si>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</si>
  <si>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</si>
  <si>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</si>
  <si>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</si>
  <si>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</si>
  <si>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</si>
  <si>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</si>
  <si>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</si>
  <si>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</si>
  <si>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</si>
  <si>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</si>
  <si>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</si>
  <si>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</si>
  <si>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</si>
  <si>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</si>
  <si>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</si>
  <si>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</si>
  <si>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</si>
  <si>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</si>
  <si>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</si>
  <si>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</si>
  <si>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</si>
  <si>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</si>
  <si>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</si>
  <si>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</si>
  <si>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</si>
  <si>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</si>
  <si>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</si>
  <si>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</si>
  <si>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</si>
  <si>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</si>
  <si>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</si>
  <si>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</si>
  <si>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</si>
  <si>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</si>
  <si>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</si>
  <si>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</si>
  <si>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</si>
  <si>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</si>
  <si>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</si>
  <si>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</si>
  <si>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</si>
  <si>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</si>
  <si>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</si>
  <si>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</si>
  <si>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</si>
  <si>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</si>
  <si>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</si>
  <si>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</si>
  <si>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</si>
  <si>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</si>
  <si>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</si>
  <si>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</si>
  <si>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</si>
  <si>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</si>
  <si>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</si>
  <si>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</si>
  <si>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</si>
  <si>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</si>
  <si>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</si>
  <si>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</si>
  <si>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</si>
  <si>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</si>
  <si>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</si>
  <si>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</si>
  <si>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</si>
  <si>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</si>
  <si>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</si>
  <si>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</si>
  <si>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</si>
  <si>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</si>
  <si>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</si>
  <si>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</si>
  <si>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</si>
  <si>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</si>
  <si>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</si>
  <si>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</si>
  <si>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</si>
  <si>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</si>
  <si>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</si>
  <si>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</si>
  <si>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</si>
  <si>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</si>
  <si>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</si>
  <si>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</si>
  <si>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</si>
  <si>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</si>
  <si>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</si>
  <si>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</si>
  <si>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</si>
  <si>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</si>
  <si>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</si>
  <si>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</si>
  <si>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</si>
  <si>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</si>
  <si>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</si>
  <si>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</si>
  <si>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</si>
  <si>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</si>
  <si>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</si>
  <si>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</si>
  <si>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</si>
  <si>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</si>
  <si>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</si>
  <si>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</si>
  <si>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</si>
  <si>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</si>
  <si>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</si>
  <si>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</si>
  <si>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</si>
  <si>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</si>
  <si>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</si>
  <si>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</si>
  <si>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</si>
  <si>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</si>
  <si>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</si>
  <si>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</si>
  <si>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</si>
  <si>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</si>
  <si>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</si>
  <si>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</si>
  <si>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</si>
  <si>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</si>
  <si>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</si>
  <si>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</si>
  <si>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</si>
  <si>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</si>
  <si>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</si>
  <si>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</si>
  <si>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</si>
  <si>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</si>
  <si>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</si>
  <si>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</si>
  <si>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</si>
  <si>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</si>
  <si>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</si>
  <si>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</si>
  <si>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</si>
  <si>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</si>
  <si>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</si>
  <si>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</si>
  <si>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</si>
  <si>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</si>
  <si>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</si>
  <si>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</si>
  <si>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</si>
  <si>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</si>
  <si>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</si>
  <si>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</si>
  <si>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</si>
  <si>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</si>
  <si>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</si>
  <si>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</si>
  <si>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</si>
  <si>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</si>
  <si>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</si>
  <si>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</si>
  <si>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</si>
  <si>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</si>
  <si>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</si>
  <si>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</si>
  <si>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</si>
  <si>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</si>
  <si>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</si>
  <si>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</si>
  <si>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</si>
  <si>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</si>
  <si>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</si>
  <si>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</si>
  <si>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</si>
  <si>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</si>
  <si>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</si>
  <si>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</si>
  <si>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</si>
  <si>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</si>
  <si>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</si>
  <si>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</si>
  <si>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</si>
  <si>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</si>
  <si>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</si>
  <si>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</si>
  <si>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</si>
  <si>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</si>
  <si>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</si>
  <si>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</si>
  <si>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</si>
  <si>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</si>
  <si>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</si>
  <si>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</si>
  <si>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</si>
  <si>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</si>
  <si>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</si>
  <si>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</si>
  <si>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</si>
  <si>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</si>
  <si>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</si>
  <si>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</si>
  <si>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</si>
  <si>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</si>
  <si>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</si>
  <si>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</si>
  <si>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</si>
  <si>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</si>
  <si>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</si>
  <si>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</si>
  <si>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</si>
  <si>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</si>
  <si>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</si>
  <si>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</si>
  <si>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</si>
  <si>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</si>
  <si>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</si>
  <si>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</si>
  <si>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</si>
  <si>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</si>
  <si>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</si>
  <si>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</si>
  <si>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</si>
  <si>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</si>
  <si>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</si>
  <si>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</si>
  <si>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</si>
  <si>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</si>
  <si>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</si>
  <si>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</si>
  <si>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</si>
  <si>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</si>
  <si>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</si>
  <si>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</si>
  <si>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</si>
  <si>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</si>
  <si>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</si>
  <si>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</si>
  <si>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</si>
  <si>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</si>
  <si>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</si>
  <si>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</si>
  <si>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</si>
  <si>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</si>
  <si>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</si>
  <si>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</si>
  <si>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</si>
  <si>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</si>
  <si>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</si>
  <si>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</si>
  <si>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</si>
  <si>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</si>
  <si>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</si>
  <si>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</si>
  <si>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</si>
  <si>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</si>
  <si>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</si>
  <si>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</si>
  <si>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</si>
  <si>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</si>
  <si>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</si>
  <si>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</si>
  <si>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</si>
  <si>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</si>
  <si>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</si>
  <si>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</si>
  <si>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</si>
  <si>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</si>
  <si>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</si>
  <si>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</si>
  <si>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</si>
  <si>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</si>
  <si>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</si>
  <si>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</si>
  <si>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</si>
  <si>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</si>
  <si>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</si>
  <si>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</si>
  <si>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</si>
  <si>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</si>
  <si>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</si>
  <si>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</si>
  <si>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</si>
  <si>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</si>
  <si>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</si>
  <si>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</si>
  <si>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</si>
  <si>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</si>
  <si>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</si>
  <si>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</si>
  <si>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</si>
  <si>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</si>
  <si>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</si>
  <si>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</si>
  <si>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</si>
  <si>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</si>
  <si>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</si>
  <si>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</si>
  <si>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</si>
  <si>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</si>
  <si>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</si>
  <si>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</si>
  <si>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</si>
  <si>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</si>
  <si>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</si>
  <si>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</si>
  <si>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</si>
  <si>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</si>
  <si>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</si>
  <si>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</si>
  <si>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</si>
  <si>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</si>
  <si>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</si>
  <si>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</si>
  <si>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</si>
  <si>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</si>
  <si>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</si>
  <si>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</si>
  <si>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</si>
  <si>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</si>
  <si>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</si>
  <si>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</si>
  <si>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</si>
  <si>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</si>
  <si>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</si>
  <si>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</si>
  <si>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</si>
  <si>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</si>
  <si>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</si>
  <si>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</si>
  <si>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</si>
  <si>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</si>
  <si>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</si>
  <si>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</si>
  <si>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</si>
  <si>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</si>
  <si>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</si>
  <si>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</si>
  <si>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</si>
  <si>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</si>
  <si>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</si>
  <si>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</si>
  <si>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</si>
  <si>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</si>
  <si>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</si>
  <si>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</si>
  <si>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</si>
  <si>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</si>
  <si>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</si>
  <si>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</si>
  <si>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</si>
  <si>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</si>
  <si>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</si>
  <si>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</si>
  <si>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</si>
  <si>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</si>
  <si>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</si>
  <si>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</si>
  <si>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</si>
  <si>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</si>
  <si>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</si>
  <si>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</si>
  <si>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</si>
  <si>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</si>
  <si>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</si>
  <si>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</si>
  <si>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</si>
  <si>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</si>
  <si>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</si>
  <si>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</si>
  <si>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</si>
  <si>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</si>
  <si>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</si>
  <si>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</si>
  <si>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</si>
  <si>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</si>
  <si>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</si>
  <si>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</si>
  <si>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</si>
  <si>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</si>
  <si>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</si>
  <si>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</si>
  <si>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</si>
  <si>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</si>
  <si>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</si>
  <si>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</si>
  <si>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</si>
  <si>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</si>
  <si>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</si>
  <si>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</si>
  <si>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</si>
  <si>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</si>
  <si>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</si>
  <si>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</si>
  <si>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</si>
  <si>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</si>
  <si>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</si>
  <si>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</si>
  <si>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</si>
  <si>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</si>
  <si>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</si>
  <si>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</si>
  <si>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</si>
  <si>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</si>
  <si>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</si>
  <si>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</si>
  <si>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</si>
  <si>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</si>
  <si>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</si>
  <si>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</si>
  <si>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</si>
  <si>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</si>
  <si>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</si>
  <si>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</si>
  <si>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</si>
  <si>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</si>
  <si>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</si>
  <si>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</si>
  <si>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</si>
  <si>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</si>
  <si>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</si>
  <si>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</si>
  <si>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</si>
  <si>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</si>
  <si>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</si>
  <si>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</si>
  <si>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</si>
  <si>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</si>
  <si>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</si>
  <si>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</si>
  <si>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</si>
  <si>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</si>
  <si>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</si>
  <si>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</si>
  <si>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</si>
  <si>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</si>
  <si>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</si>
  <si>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</si>
  <si>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</si>
  <si>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</si>
  <si>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</si>
  <si>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</si>
  <si>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</si>
  <si>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</si>
  <si>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</si>
  <si>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</si>
  <si>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</si>
  <si>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</si>
  <si>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</si>
  <si>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</si>
  <si>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</si>
  <si>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</si>
  <si>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</si>
  <si>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</si>
  <si>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</si>
  <si>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</si>
  <si>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</si>
  <si>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</si>
  <si>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</si>
  <si>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</si>
  <si>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</si>
  <si>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</si>
  <si>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</si>
  <si>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</si>
  <si>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</si>
  <si>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</si>
  <si>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</si>
  <si>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</si>
  <si>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</si>
  <si>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</si>
  <si>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</si>
  <si>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</si>
  <si>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</si>
  <si>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</si>
  <si>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</si>
  <si>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</si>
  <si>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</si>
  <si>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</si>
  <si>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</si>
  <si>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</si>
  <si>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</si>
  <si>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</si>
  <si>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</si>
  <si>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</si>
  <si>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</si>
  <si>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</si>
  <si>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</si>
  <si>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</si>
  <si>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</si>
  <si>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</si>
  <si>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</si>
  <si>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</si>
  <si>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</si>
  <si>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</si>
  <si>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</si>
  <si>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</si>
  <si>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</si>
  <si>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</si>
  <si>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</si>
  <si>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</si>
  <si>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</si>
  <si>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</si>
  <si>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</si>
  <si>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</si>
  <si>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</si>
  <si>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</si>
  <si>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</si>
  <si>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</si>
  <si>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</si>
  <si>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</si>
  <si>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</si>
  <si>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</si>
  <si>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</si>
  <si>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</si>
  <si>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</si>
  <si>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</si>
  <si>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</si>
  <si>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</si>
  <si>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</si>
  <si>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</si>
  <si>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</si>
  <si>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</si>
  <si>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</si>
  <si>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</si>
  <si>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</si>
  <si>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</si>
  <si>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</si>
  <si>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</si>
  <si>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</si>
  <si>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</si>
  <si>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</si>
  <si>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</si>
  <si>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</si>
  <si>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</si>
  <si>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</si>
  <si>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</si>
  <si>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</si>
  <si>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</si>
  <si>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</si>
  <si>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</si>
  <si>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</si>
  <si>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</si>
  <si>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</si>
  <si>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</si>
  <si>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</si>
  <si>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</si>
  <si>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</si>
  <si>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</si>
  <si>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</si>
  <si>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</si>
  <si>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</si>
  <si>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</si>
  <si>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</si>
  <si>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</si>
  <si>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</si>
  <si>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</si>
  <si>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</si>
  <si>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</si>
  <si>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</si>
  <si>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</si>
  <si>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</si>
  <si>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</si>
  <si>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</si>
  <si>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</si>
  <si>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</si>
  <si>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</si>
  <si>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</si>
  <si>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</si>
  <si>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</si>
  <si>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</si>
  <si>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</si>
  <si>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</si>
  <si>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</si>
  <si>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</si>
  <si>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</si>
  <si>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</si>
  <si>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</si>
  <si>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</si>
  <si>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</si>
  <si>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</si>
  <si>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</si>
  <si>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</si>
  <si>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</si>
  <si>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</si>
  <si>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</si>
  <si>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</si>
  <si>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</si>
  <si>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</si>
  <si>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</si>
  <si>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</si>
  <si>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</si>
  <si>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</si>
  <si>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</si>
  <si>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</si>
  <si>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</si>
  <si>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</si>
  <si>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</si>
  <si>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</si>
  <si>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</si>
  <si>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</si>
  <si>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</si>
  <si>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</si>
  <si>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</si>
  <si>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</si>
  <si>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</si>
  <si>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</si>
  <si>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</si>
  <si>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</si>
  <si>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</si>
  <si>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</si>
  <si>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</si>
  <si>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</si>
  <si>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</si>
  <si>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</si>
  <si>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</si>
  <si>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</si>
  <si>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</si>
  <si>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</si>
  <si>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</si>
  <si>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</si>
  <si>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</si>
  <si>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</si>
  <si>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</si>
  <si>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</si>
  <si>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</si>
  <si>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</si>
  <si>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</si>
  <si>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</si>
  <si>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</si>
  <si>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</si>
  <si>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</si>
  <si>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</si>
  <si>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</si>
  <si>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</si>
  <si>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</si>
  <si>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</si>
  <si>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</si>
  <si>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</si>
  <si>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</si>
  <si>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</si>
  <si>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</si>
  <si>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</si>
  <si>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</si>
  <si>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</si>
  <si>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</si>
  <si>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</si>
  <si>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</si>
  <si>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</si>
  <si>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</si>
  <si>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</si>
  <si>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</si>
  <si>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</si>
  <si>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</si>
  <si>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</si>
  <si>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</si>
  <si>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</si>
  <si>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</si>
  <si>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</si>
  <si>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</si>
  <si>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</si>
  <si>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</si>
  <si>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</si>
  <si>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</si>
  <si>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</si>
  <si>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</si>
  <si>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</si>
  <si>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</si>
  <si>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</si>
  <si>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</si>
  <si>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</si>
  <si>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</si>
  <si>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</si>
  <si>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</si>
  <si>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</si>
  <si>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</si>
  <si>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</si>
  <si>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</si>
  <si>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</si>
  <si>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</si>
  <si>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</si>
  <si>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</si>
  <si>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</si>
  <si>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</si>
  <si>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</si>
  <si>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</si>
  <si>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</si>
  <si>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</si>
  <si>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</si>
  <si>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</si>
  <si>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</si>
  <si>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</si>
  <si>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</si>
  <si>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</si>
  <si>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</si>
  <si>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</si>
  <si>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</si>
  <si>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</si>
  <si>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</si>
  <si>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</si>
  <si>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</si>
  <si>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</si>
  <si>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</si>
  <si>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</si>
  <si>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</si>
  <si>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</si>
  <si>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</si>
  <si>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</si>
  <si>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</si>
  <si>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</si>
  <si>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</si>
  <si>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</si>
  <si>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</si>
  <si>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</si>
  <si>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</si>
  <si>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</si>
  <si>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</si>
  <si>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</si>
  <si>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</si>
  <si>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</si>
  <si>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</si>
  <si>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</si>
  <si>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</si>
  <si>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</si>
  <si>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</si>
  <si>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</si>
  <si>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</si>
  <si>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</si>
  <si>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</si>
  <si>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</si>
  <si>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</si>
  <si>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</si>
  <si>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</si>
  <si>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</si>
  <si>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</si>
  <si>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</si>
  <si>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</si>
  <si>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</si>
  <si>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</si>
  <si>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</si>
  <si>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</si>
  <si>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</si>
  <si>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</si>
  <si>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</si>
  <si>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</si>
  <si>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</si>
  <si>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</si>
  <si>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</si>
  <si>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</si>
  <si>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</si>
  <si>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</si>
  <si>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</si>
  <si>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</si>
  <si>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</si>
  <si>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</si>
  <si>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</si>
  <si>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</si>
  <si>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</si>
  <si>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</si>
  <si>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</si>
  <si>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</si>
  <si>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</si>
  <si>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</si>
  <si>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</si>
  <si>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</si>
  <si>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</si>
  <si>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</si>
  <si>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</si>
  <si>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</si>
  <si>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</si>
  <si>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</si>
  <si>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</si>
  <si>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</si>
  <si>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</si>
  <si>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</si>
  <si>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</si>
  <si>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</si>
  <si>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</si>
  <si>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</si>
  <si>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</si>
  <si>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</si>
  <si>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</si>
  <si>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</si>
  <si>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</si>
  <si>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</si>
  <si>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</si>
  <si>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</si>
  <si>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</si>
  <si>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</si>
  <si>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</si>
  <si>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</si>
  <si>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</si>
  <si>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</si>
  <si>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</si>
  <si>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</si>
  <si>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</si>
  <si>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</si>
  <si>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</si>
  <si>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</si>
  <si>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</si>
  <si>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</si>
  <si>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</si>
  <si>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</si>
  <si>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</si>
  <si>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</si>
  <si>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</si>
  <si>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</si>
  <si>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</si>
  <si>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</si>
  <si>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</si>
  <si>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</si>
  <si>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</si>
  <si>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</si>
  <si>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</si>
  <si>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</si>
  <si>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</si>
  <si>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</si>
  <si>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</si>
  <si>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</si>
  <si>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</si>
  <si>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</si>
  <si>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</si>
  <si>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</si>
  <si>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</si>
  <si>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</si>
  <si>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</si>
  <si>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</si>
  <si>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</si>
  <si>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</si>
  <si>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</si>
  <si>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</si>
  <si>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</si>
  <si>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</si>
  <si>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</si>
  <si>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</si>
  <si>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</si>
  <si>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</si>
  <si>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</si>
  <si>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</si>
  <si>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</si>
  <si>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</si>
  <si>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</si>
  <si>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</si>
  <si>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</si>
  <si>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</si>
  <si>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</si>
  <si>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</si>
  <si>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</si>
  <si>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</si>
  <si>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</si>
  <si>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</si>
  <si>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</si>
  <si>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</si>
  <si>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</si>
  <si>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</si>
  <si>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</si>
  <si>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</si>
  <si>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</si>
  <si>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</si>
  <si>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</si>
  <si>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</si>
  <si>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</si>
  <si>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</si>
  <si>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</si>
  <si>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</si>
  <si>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</si>
  <si>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</si>
  <si>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</si>
  <si>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</si>
  <si>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</si>
  <si>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</si>
  <si>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</si>
  <si>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</si>
  <si>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</si>
  <si>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</si>
  <si>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</si>
  <si>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</si>
  <si>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</si>
  <si>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</si>
  <si>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</si>
  <si>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</si>
  <si>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</si>
  <si>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</si>
  <si>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</si>
  <si>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</si>
  <si>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</si>
  <si>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</si>
  <si>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</si>
  <si>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</si>
  <si>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</si>
  <si>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</si>
  <si>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</si>
  <si>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</si>
  <si>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</si>
  <si>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</si>
  <si>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</si>
  <si>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</si>
  <si>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</si>
  <si>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</si>
  <si>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</si>
  <si>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</si>
  <si>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</si>
  <si>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</si>
  <si>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</si>
  <si>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</si>
  <si>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</si>
  <si>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</si>
  <si>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</si>
  <si>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</si>
  <si>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</si>
  <si>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</si>
  <si>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</si>
  <si>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</si>
  <si>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</si>
  <si>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</si>
  <si>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</si>
  <si>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</si>
  <si>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</si>
  <si>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</si>
  <si>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</si>
  <si>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</si>
  <si>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</si>
  <si>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</si>
  <si>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</si>
  <si>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</si>
  <si>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</si>
  <si>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</si>
  <si>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</si>
  <si>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</si>
  <si>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</si>
  <si>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</si>
  <si>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</si>
  <si>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</si>
  <si>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</si>
  <si>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</si>
  <si>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</si>
  <si>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</si>
  <si>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</si>
  <si>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</si>
  <si>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</si>
  <si>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</si>
  <si>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</si>
  <si>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</si>
  <si>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</si>
  <si>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</si>
  <si>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</si>
  <si>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</si>
  <si>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</si>
  <si>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</si>
  <si>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</si>
  <si>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</si>
  <si>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</si>
  <si>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</si>
  <si>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</si>
  <si>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</si>
  <si>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</si>
  <si>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</si>
  <si>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</si>
  <si>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</si>
  <si>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</si>
  <si>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</si>
  <si>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</si>
  <si>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</si>
  <si>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</si>
  <si>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</si>
  <si>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</si>
  <si>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</si>
  <si>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</si>
  <si>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</si>
  <si>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</si>
  <si>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</si>
  <si>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</si>
  <si>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</si>
  <si>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</si>
  <si>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</si>
  <si>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</si>
  <si>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</si>
  <si>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</si>
  <si>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</si>
  <si>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</si>
  <si>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</si>
  <si>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</si>
  <si>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</si>
  <si>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</si>
  <si>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</si>
  <si>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</si>
  <si>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</si>
  <si>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</si>
  <si>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</si>
  <si>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</si>
  <si>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</si>
  <si>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</si>
  <si>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</si>
  <si>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</si>
  <si>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</si>
  <si>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</si>
  <si>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</si>
  <si>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</si>
  <si>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</si>
  <si>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</si>
  <si>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</si>
  <si>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</si>
  <si>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</si>
  <si>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</si>
  <si>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</si>
  <si>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</si>
  <si>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</si>
  <si>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</si>
  <si>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</si>
  <si>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</si>
  <si>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</si>
  <si>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</si>
  <si>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</si>
  <si>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</si>
  <si>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</si>
  <si>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</si>
  <si>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</si>
  <si>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</si>
  <si>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</si>
  <si>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</si>
  <si>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</si>
  <si>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</si>
  <si>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</si>
  <si>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</si>
  <si>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</si>
  <si>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</si>
  <si>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</si>
  <si>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</si>
  <si>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</si>
  <si>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</si>
  <si>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</si>
  <si>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</si>
  <si>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</si>
  <si>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</si>
  <si>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</si>
  <si>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</si>
  <si>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</si>
  <si>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</si>
  <si>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</si>
  <si>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</si>
  <si>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</si>
  <si>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</si>
  <si>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</si>
  <si>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</si>
  <si>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</si>
  <si>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</si>
  <si>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</si>
  <si>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</si>
  <si>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</si>
  <si>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</si>
  <si>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</si>
  <si>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</si>
  <si>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</si>
  <si>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</si>
  <si>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</si>
  <si>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</si>
  <si>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</si>
  <si>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</si>
  <si>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</si>
  <si>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</si>
  <si>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</si>
  <si>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</si>
  <si>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</si>
  <si>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</si>
  <si>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</si>
  <si>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</si>
  <si>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</si>
  <si>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</si>
  <si>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</si>
  <si>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</si>
  <si>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</si>
  <si>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</si>
  <si>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</si>
  <si>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</si>
  <si>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</si>
  <si>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</si>
  <si>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</si>
  <si>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</si>
  <si>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</si>
  <si>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</si>
  <si>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</si>
  <si>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</si>
  <si>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</si>
  <si>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</si>
  <si>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</si>
  <si>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</si>
  <si>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</si>
  <si>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</si>
  <si>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</si>
  <si>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</si>
  <si>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</si>
  <si>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</si>
  <si>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</si>
  <si>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</si>
  <si>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</si>
  <si>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</si>
  <si>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</si>
  <si>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</si>
  <si>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</si>
  <si>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</si>
  <si>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</si>
  <si>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</si>
  <si>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</si>
  <si>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</si>
  <si>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</si>
  <si>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</si>
  <si>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</si>
  <si>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</si>
  <si>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</si>
  <si>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</si>
  <si>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</si>
  <si>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</si>
  <si>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</si>
  <si>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</si>
  <si>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</si>
  <si>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</si>
  <si>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</si>
  <si>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</si>
  <si>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</si>
  <si>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</si>
  <si>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</si>
  <si>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</si>
  <si>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</si>
  <si>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</si>
  <si>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</si>
  <si>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</si>
  <si>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</si>
  <si>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</si>
  <si>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</si>
  <si>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</si>
  <si>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</si>
  <si>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</si>
  <si>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</si>
  <si>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</si>
  <si>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</si>
  <si>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</si>
  <si>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</si>
  <si>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</si>
  <si>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</si>
  <si>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</si>
  <si>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</si>
  <si>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</si>
  <si>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</si>
  <si>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</si>
  <si>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</si>
  <si>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</si>
  <si>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</si>
  <si>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</si>
  <si>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</si>
  <si>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</si>
  <si>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</si>
  <si>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</si>
  <si>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</si>
  <si>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</si>
  <si>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</si>
  <si>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</si>
  <si>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</si>
  <si>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</si>
  <si>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</si>
  <si>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</si>
  <si>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</si>
  <si>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</si>
  <si>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</si>
  <si>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</si>
  <si>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</si>
  <si>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</si>
  <si>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</si>
  <si>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</si>
  <si>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</si>
  <si>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</si>
  <si>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</si>
  <si>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</si>
  <si>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</si>
  <si>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</si>
  <si>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</si>
  <si>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</si>
  <si>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</si>
  <si>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</si>
  <si>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</si>
  <si>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</si>
  <si>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</si>
  <si>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</si>
  <si>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</si>
  <si>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</si>
  <si>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</si>
  <si>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</si>
  <si>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</si>
  <si>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</si>
  <si>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</si>
  <si>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</si>
  <si>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</si>
  <si>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</si>
  <si>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</si>
  <si>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</si>
  <si>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</si>
  <si>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</si>
  <si>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</si>
  <si>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</si>
  <si>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</si>
  <si>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</si>
  <si>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</si>
  <si>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</si>
  <si>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</si>
  <si>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</si>
  <si>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</si>
  <si>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</si>
  <si>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</si>
  <si>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</si>
  <si>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</si>
  <si>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</si>
  <si>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</si>
  <si>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</si>
  <si>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</si>
  <si>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</si>
  <si>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</si>
  <si>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</si>
  <si>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</si>
  <si>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</si>
  <si>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</si>
  <si>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</si>
  <si>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</si>
  <si>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</si>
  <si>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</si>
  <si>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</si>
  <si>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</si>
  <si>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</si>
  <si>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</si>
  <si>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</si>
  <si>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</si>
  <si>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</si>
  <si>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</si>
  <si>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</si>
  <si>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</si>
  <si>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</si>
  <si>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</si>
  <si>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</si>
  <si>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</si>
  <si>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</si>
  <si>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</si>
  <si>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</si>
  <si>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</si>
  <si>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</si>
  <si>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</si>
  <si>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</si>
  <si>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</si>
  <si>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</si>
  <si>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</si>
  <si>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</si>
  <si>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</si>
  <si>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</si>
  <si>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</si>
  <si>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</si>
  <si>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</si>
  <si>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</si>
  <si>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</si>
  <si>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</si>
  <si>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</si>
  <si>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</si>
  <si>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</si>
  <si>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</si>
  <si>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</si>
  <si>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</si>
  <si>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</si>
  <si>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</si>
  <si>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</si>
  <si>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</si>
  <si>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</si>
  <si>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</si>
  <si>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</si>
  <si>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</si>
  <si>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</si>
  <si>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</si>
  <si>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</si>
  <si>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</si>
  <si>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</si>
  <si>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</si>
  <si>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</si>
  <si>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</si>
  <si>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</si>
  <si>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</si>
  <si>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</si>
  <si>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</si>
  <si>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</si>
  <si>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</si>
  <si>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</si>
  <si>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</si>
  <si>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</si>
  <si>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</si>
  <si>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</si>
  <si>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</si>
  <si>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</si>
  <si>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</si>
  <si>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</si>
  <si>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</si>
  <si>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</si>
  <si>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</si>
  <si>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</si>
  <si>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</si>
  <si>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</si>
  <si>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</si>
  <si>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</si>
  <si>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</si>
  <si>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</si>
  <si>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</si>
  <si>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</si>
  <si>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</si>
  <si>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</si>
  <si>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</si>
  <si>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</si>
  <si>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</si>
  <si>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</si>
  <si>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</si>
  <si>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</si>
  <si>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</si>
  <si>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</si>
  <si>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</si>
  <si>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</si>
  <si>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</si>
  <si>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</si>
  <si>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</si>
  <si>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</si>
  <si>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</si>
  <si>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</si>
  <si>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</si>
  <si>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</si>
  <si>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</si>
  <si>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</si>
  <si>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</si>
  <si>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</si>
  <si>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</si>
  <si>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</si>
  <si>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</si>
  <si>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</si>
  <si>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</si>
  <si>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</si>
  <si>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</si>
  <si>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</si>
  <si>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</si>
  <si>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</si>
  <si>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</si>
  <si>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</si>
  <si>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</si>
  <si>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</si>
  <si>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</si>
  <si>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</si>
  <si>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</si>
  <si>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</si>
  <si>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</si>
  <si>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</si>
  <si>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</si>
  <si>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</si>
  <si>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</si>
  <si>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</si>
  <si>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</si>
  <si>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</si>
  <si>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</si>
  <si>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</si>
  <si>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</si>
  <si>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</si>
  <si>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</si>
  <si>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</si>
  <si>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</si>
  <si>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</si>
  <si>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</si>
  <si>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</si>
  <si>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</si>
  <si>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</si>
  <si>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</si>
  <si>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</si>
  <si>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</si>
  <si>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</si>
  <si>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</si>
  <si>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</si>
  <si>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</si>
  <si>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</si>
  <si>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</si>
  <si>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</si>
  <si>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</si>
  <si>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</si>
  <si>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</si>
  <si>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</si>
  <si>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</si>
  <si>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</si>
  <si>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</si>
  <si>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</si>
  <si>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</si>
  <si>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</si>
  <si>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</si>
  <si>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</si>
  <si>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</si>
  <si>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</si>
  <si>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</si>
  <si>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</si>
  <si>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</si>
  <si>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</si>
  <si>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</si>
  <si>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</si>
  <si>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</si>
  <si>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</si>
  <si>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</si>
  <si>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</si>
  <si>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</si>
  <si>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</si>
  <si>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</si>
  <si>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</si>
  <si>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</si>
  <si>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</si>
  <si>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</si>
  <si>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</si>
  <si>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</si>
  <si>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</si>
  <si>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</si>
  <si>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</si>
  <si>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</si>
  <si>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</si>
  <si>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</si>
  <si>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</si>
  <si>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</si>
  <si>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</si>
  <si>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</si>
  <si>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</si>
  <si>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</si>
  <si>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</si>
  <si>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</si>
  <si>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</si>
  <si>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</si>
  <si>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</si>
  <si>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</si>
  <si>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</si>
  <si>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</si>
  <si>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</si>
  <si>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</si>
  <si>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</si>
  <si>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</si>
  <si>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</si>
  <si>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</si>
  <si>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</si>
  <si>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</si>
  <si>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</si>
  <si>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</si>
  <si>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</si>
  <si>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</si>
  <si>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</si>
  <si>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</si>
  <si>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</si>
  <si>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</si>
  <si>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</si>
  <si>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</si>
  <si>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</si>
  <si>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</si>
  <si>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</si>
  <si>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</si>
  <si>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</si>
  <si>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</si>
  <si>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</si>
  <si>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</si>
  <si>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</si>
  <si>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</si>
  <si>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</si>
  <si>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</si>
  <si>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</si>
  <si>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</si>
  <si>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</si>
  <si>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</si>
  <si>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</si>
  <si>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</si>
  <si>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</si>
  <si>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</si>
  <si>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</si>
  <si>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</si>
  <si>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</si>
  <si>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</si>
  <si>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</si>
  <si>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</si>
  <si>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</si>
  <si>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</si>
  <si>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</si>
  <si>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</si>
  <si>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</si>
  <si>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</si>
  <si>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</si>
  <si>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</si>
  <si>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</si>
  <si>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</si>
  <si>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</si>
  <si>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</si>
  <si>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</si>
  <si>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</si>
  <si>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</si>
  <si>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</si>
  <si>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</si>
  <si>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</si>
  <si>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</si>
  <si>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</si>
  <si>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</si>
  <si>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</si>
  <si>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</si>
  <si>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</si>
  <si>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</si>
  <si>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</si>
  <si>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</si>
  <si>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</si>
  <si>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</si>
  <si>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</si>
  <si>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</si>
  <si>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</si>
  <si>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</si>
  <si>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</si>
  <si>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</si>
  <si>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</si>
  <si>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</si>
  <si>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</si>
  <si>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</si>
  <si>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</si>
  <si>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</si>
  <si>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</si>
  <si>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</si>
  <si>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</si>
  <si>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</si>
  <si>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</si>
  <si>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</si>
  <si>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</si>
  <si>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</si>
  <si>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</si>
  <si>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</si>
  <si>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</si>
  <si>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</si>
  <si>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</si>
  <si>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</si>
  <si>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</si>
  <si>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</si>
  <si>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</si>
  <si>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</si>
  <si>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</si>
  <si>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</si>
  <si>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</si>
  <si>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</si>
  <si>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</si>
  <si>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</si>
  <si>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</si>
  <si>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</si>
  <si>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</si>
  <si>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</si>
  <si>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</si>
  <si>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</si>
  <si>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</si>
  <si>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</si>
  <si>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</si>
  <si>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</si>
  <si>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</si>
  <si>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</si>
  <si>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</si>
  <si>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</si>
  <si>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</si>
  <si>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</si>
  <si>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</si>
  <si>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</si>
  <si>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</si>
  <si>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</si>
  <si>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</si>
  <si>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</si>
  <si>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</si>
  <si>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</si>
  <si>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</si>
  <si>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</si>
  <si>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</si>
  <si>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</si>
  <si>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</si>
  <si>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</si>
  <si>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</si>
  <si>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</si>
  <si>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</si>
  <si>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</si>
  <si>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</si>
  <si>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</si>
  <si>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</si>
  <si>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</si>
  <si>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</si>
  <si>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</si>
  <si>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</si>
  <si>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</si>
  <si>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</si>
  <si>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</si>
  <si>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</si>
  <si>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</si>
  <si>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</si>
  <si>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</si>
  <si>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</si>
  <si>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</si>
  <si>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</si>
  <si>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</si>
  <si>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</si>
  <si>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</si>
  <si>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</si>
  <si>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</si>
  <si>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</si>
  <si>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</si>
  <si>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</si>
  <si>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</si>
  <si>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</si>
  <si>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</si>
  <si>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</si>
  <si>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</si>
  <si>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</si>
  <si>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</si>
  <si>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</si>
  <si>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</si>
  <si>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</si>
  <si>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</si>
  <si>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</si>
  <si>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</si>
  <si>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</si>
  <si>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</si>
  <si>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</si>
  <si>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</si>
  <si>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</si>
  <si>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</si>
  <si>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</si>
  <si>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</si>
  <si>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</si>
  <si>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</si>
  <si>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</si>
  <si>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</si>
  <si>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</si>
  <si>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</si>
  <si>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</si>
  <si>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</si>
  <si>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</si>
  <si>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</si>
  <si>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</si>
  <si>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</si>
  <si>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</si>
  <si>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</si>
  <si>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</si>
  <si>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</si>
  <si>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</si>
  <si>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</si>
  <si>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</si>
  <si>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</si>
  <si>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</si>
  <si>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</si>
  <si>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</si>
  <si>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</si>
  <si>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</si>
  <si>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</si>
  <si>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</si>
  <si>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</si>
  <si>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</si>
  <si>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</si>
  <si>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</si>
  <si>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</si>
  <si>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</si>
  <si>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</si>
  <si>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</si>
  <si>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</si>
  <si>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</si>
  <si>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</si>
  <si>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</si>
  <si>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</si>
  <si>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</si>
  <si>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</si>
  <si>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</si>
  <si>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</si>
  <si>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</si>
  <si>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</si>
  <si>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</si>
  <si>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</si>
  <si>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</si>
  <si>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</si>
  <si>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</si>
  <si>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</si>
  <si>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</si>
  <si>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</si>
  <si>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</si>
  <si>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</si>
  <si>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</si>
  <si>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</si>
  <si>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</si>
  <si>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</si>
  <si>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</si>
  <si>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</si>
  <si>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</si>
  <si>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</si>
  <si>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</si>
  <si>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</si>
  <si>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</si>
  <si>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</si>
  <si>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</si>
  <si>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</si>
  <si>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</si>
  <si>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</si>
  <si>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</si>
  <si>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</si>
  <si>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</si>
  <si>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</si>
  <si>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</si>
  <si>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</si>
  <si>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</si>
  <si>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</si>
  <si>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</si>
  <si>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</si>
  <si>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</si>
  <si>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</si>
  <si>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</si>
  <si>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</si>
  <si>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</si>
  <si>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</si>
  <si>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</si>
  <si>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</si>
  <si>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</si>
  <si>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</si>
  <si>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</si>
  <si>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</si>
  <si>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</si>
  <si>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</si>
  <si>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</si>
  <si>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</si>
  <si>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</si>
  <si>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</si>
  <si>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</si>
  <si>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</si>
  <si>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</si>
  <si>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</si>
  <si>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</si>
  <si>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</si>
  <si>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</si>
  <si>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</si>
  <si>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</si>
  <si>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</si>
  <si>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</si>
  <si>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</si>
  <si>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</si>
  <si>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</si>
  <si>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</si>
  <si>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</si>
  <si>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</si>
  <si>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</si>
  <si>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</si>
  <si>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</si>
  <si>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</si>
  <si>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</si>
  <si>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</si>
  <si>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</si>
  <si>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</si>
  <si>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</si>
  <si>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</si>
  <si>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</si>
  <si>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</si>
  <si>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</si>
  <si>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</si>
  <si>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</si>
  <si>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</si>
  <si>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</si>
  <si>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</si>
  <si>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</si>
  <si>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</si>
  <si>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</si>
  <si>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</si>
  <si>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</si>
  <si>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</si>
  <si>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</si>
  <si>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</si>
  <si>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</si>
  <si>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</si>
  <si>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</si>
  <si>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</si>
  <si>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</si>
  <si>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</si>
  <si>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</si>
  <si>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</si>
  <si>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</si>
  <si>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</si>
  <si>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</si>
  <si>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</si>
  <si>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</si>
  <si>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</si>
  <si>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</si>
  <si>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</si>
  <si>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</si>
  <si>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</si>
  <si>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</si>
  <si>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</si>
  <si>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</si>
  <si>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</si>
  <si>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</si>
  <si>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</si>
  <si>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</si>
  <si>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</si>
  <si>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</si>
  <si>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</si>
  <si>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</si>
  <si>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</si>
  <si>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</si>
  <si>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</si>
  <si>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</si>
  <si>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</si>
  <si>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</si>
  <si>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</si>
  <si>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</si>
  <si>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</si>
  <si>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</si>
  <si>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</si>
  <si>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</si>
  <si>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</si>
  <si>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</si>
  <si>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</si>
  <si>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</si>
  <si>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</si>
  <si>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</si>
  <si>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</si>
  <si>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</si>
  <si>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</si>
  <si>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</si>
  <si>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</si>
  <si>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</si>
  <si>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</si>
  <si>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</si>
  <si>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</si>
  <si>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</si>
  <si>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</si>
  <si>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</si>
  <si>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</si>
  <si>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</si>
  <si>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</si>
  <si>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</si>
  <si>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</si>
  <si>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</si>
  <si>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</si>
  <si>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</si>
  <si>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</si>
  <si>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</si>
  <si>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</si>
  <si>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</si>
  <si>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</si>
  <si>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</si>
  <si>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</si>
  <si>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</si>
  <si>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</si>
  <si>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</si>
  <si>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</si>
  <si>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</si>
  <si>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</si>
  <si>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</si>
  <si>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</si>
  <si>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</si>
  <si>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</si>
  <si>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</si>
  <si>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</si>
  <si>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</si>
  <si>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</si>
  <si>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</si>
  <si>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</si>
  <si>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</si>
  <si>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</si>
  <si>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</si>
  <si>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</si>
  <si>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</si>
  <si>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</si>
  <si>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</si>
  <si>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</si>
  <si>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</si>
  <si>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</si>
  <si>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</si>
  <si>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</si>
  <si>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</si>
  <si>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</si>
  <si>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</si>
  <si>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</si>
  <si>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</si>
  <si>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</si>
  <si>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</si>
  <si>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</si>
  <si>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</si>
  <si>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</si>
  <si>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</si>
  <si>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</si>
  <si>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</si>
  <si>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</si>
  <si>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</si>
  <si>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</si>
  <si>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</si>
  <si>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</si>
  <si>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</si>
  <si>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</si>
  <si>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</si>
  <si>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</si>
  <si>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</si>
  <si>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</si>
  <si>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</si>
  <si>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</si>
  <si>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</si>
  <si>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</si>
  <si>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</si>
  <si>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</si>
  <si>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</si>
  <si>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</si>
  <si>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</si>
  <si>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</si>
  <si>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</si>
  <si>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</si>
  <si>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</si>
  <si>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</si>
  <si>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</si>
  <si>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</si>
  <si>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</si>
  <si>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</si>
  <si>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</si>
  <si>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</si>
  <si>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</si>
  <si>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</si>
  <si>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</si>
  <si>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</si>
  <si>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</si>
  <si>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</si>
  <si>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</si>
  <si>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</si>
  <si>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</si>
  <si>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</si>
  <si>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</si>
  <si>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</si>
  <si>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</si>
  <si>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</si>
  <si>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</si>
  <si>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</si>
  <si>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</si>
  <si>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</si>
  <si>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</si>
  <si>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</si>
  <si>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</si>
  <si>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</si>
  <si>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</si>
  <si>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</si>
  <si>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</si>
  <si>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</si>
  <si>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</si>
  <si>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</si>
  <si>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</si>
  <si>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</si>
  <si>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</si>
  <si>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</si>
  <si>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</si>
  <si>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</si>
  <si>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</si>
  <si>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</si>
  <si>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</si>
  <si>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</si>
  <si>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</si>
  <si>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</si>
  <si>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</si>
  <si>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</si>
  <si>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</si>
  <si>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</si>
  <si>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</si>
  <si>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</si>
  <si>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</si>
  <si>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</si>
  <si>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</si>
  <si>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</si>
  <si>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</si>
  <si>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</si>
  <si>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</si>
  <si>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</si>
  <si>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</si>
  <si>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</si>
  <si>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</si>
  <si>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</si>
  <si>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</si>
  <si>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</si>
  <si>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</si>
  <si>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</si>
  <si>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</si>
  <si>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</si>
  <si>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</si>
  <si>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</si>
  <si>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</si>
  <si>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</si>
  <si>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</si>
  <si>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</si>
  <si>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</si>
  <si>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</si>
  <si>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</si>
  <si>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</si>
  <si>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</si>
  <si>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</si>
  <si>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</si>
  <si>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</si>
  <si>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</si>
  <si>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</si>
  <si>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</si>
  <si>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</si>
  <si>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</si>
  <si>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</si>
  <si>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</si>
  <si>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</si>
  <si>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</si>
  <si>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</si>
  <si>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</si>
  <si>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</si>
  <si>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</si>
  <si>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</si>
  <si>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</si>
  <si>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</si>
  <si>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</si>
  <si>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</si>
  <si>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</si>
  <si>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</si>
  <si>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</si>
  <si>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</si>
  <si>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</si>
  <si>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</si>
  <si>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</si>
  <si>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</si>
  <si>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</si>
  <si>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</si>
  <si>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</si>
  <si>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</si>
  <si>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</si>
  <si>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</si>
  <si>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</si>
  <si>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</si>
  <si>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</si>
  <si>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</si>
  <si>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</si>
  <si>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</si>
  <si>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</si>
  <si>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</si>
  <si>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</si>
  <si>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</si>
  <si>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</si>
  <si>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</si>
  <si>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</si>
  <si>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</si>
  <si>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</si>
  <si>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</si>
  <si>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</si>
  <si>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</si>
  <si>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</si>
  <si>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</si>
  <si>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</si>
  <si>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</si>
  <si>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</si>
  <si>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</si>
  <si>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</si>
  <si>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</si>
  <si>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</si>
  <si>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</si>
  <si>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</si>
  <si>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</si>
  <si>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</si>
  <si>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</si>
  <si>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</si>
  <si>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</si>
  <si>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</si>
  <si>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</si>
  <si>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</si>
  <si>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</si>
  <si>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</si>
  <si>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</si>
  <si>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</si>
  <si>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</si>
  <si>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</si>
  <si>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</si>
  <si>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</si>
  <si>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</si>
  <si>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</si>
  <si>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</si>
  <si>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</si>
  <si>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</si>
  <si>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</si>
  <si>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</si>
  <si>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</si>
  <si>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</si>
  <si>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</si>
  <si>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</si>
  <si>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</si>
  <si>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</si>
  <si>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</si>
  <si>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</si>
  <si>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</si>
  <si>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</si>
  <si>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</si>
  <si>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</si>
  <si>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</si>
  <si>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</si>
  <si>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</si>
  <si>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</si>
  <si>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</si>
  <si>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</si>
  <si>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</si>
  <si>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</si>
  <si>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</si>
  <si>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</si>
  <si>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</si>
  <si>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</si>
  <si>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</si>
  <si>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</si>
  <si>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</si>
  <si>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</si>
  <si>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</si>
  <si>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</si>
  <si>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</si>
  <si>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</si>
  <si>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</si>
  <si>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</si>
  <si>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</si>
  <si>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</si>
  <si>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</si>
  <si>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</si>
  <si>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</si>
  <si>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</si>
  <si>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</si>
  <si>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</si>
  <si>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</si>
  <si>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</si>
  <si>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</si>
  <si>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</si>
  <si>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</si>
  <si>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</si>
  <si>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</si>
  <si>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</si>
  <si>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</si>
  <si>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</si>
  <si>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</si>
  <si>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</si>
  <si>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</si>
  <si>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</si>
  <si>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</si>
  <si>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</si>
  <si>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</si>
  <si>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</si>
  <si>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</si>
  <si>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</si>
  <si>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</si>
  <si>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</si>
  <si>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</si>
  <si>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</si>
  <si>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</si>
  <si>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</si>
  <si>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</si>
  <si>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</si>
  <si>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</si>
  <si>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</si>
  <si>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</si>
  <si>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</si>
  <si>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</si>
  <si>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</si>
  <si>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</si>
  <si>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</si>
  <si>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</si>
  <si>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</si>
  <si>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</si>
  <si>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</si>
  <si>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</si>
  <si>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</si>
  <si>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</si>
  <si>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</si>
  <si>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</si>
  <si>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</si>
  <si>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</si>
  <si>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</si>
  <si>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</si>
  <si>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</si>
  <si>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</si>
  <si>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</si>
  <si>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</si>
  <si>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</si>
  <si>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</si>
  <si>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</si>
  <si>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</si>
  <si>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</si>
  <si>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</si>
  <si>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</si>
  <si>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</si>
  <si>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</si>
  <si>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</si>
  <si>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</si>
  <si>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</si>
  <si>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</si>
  <si>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</si>
  <si>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</si>
  <si>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</si>
  <si>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</si>
  <si>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</si>
  <si>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</si>
  <si>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</si>
  <si>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</si>
  <si>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</si>
  <si>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</si>
  <si>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</si>
  <si>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</si>
  <si>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</si>
  <si>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</si>
  <si>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</si>
  <si>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</si>
  <si>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</si>
  <si>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</si>
  <si>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</si>
  <si>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</si>
  <si>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</si>
  <si>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</si>
  <si>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</si>
  <si>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</si>
  <si>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</si>
  <si>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</si>
  <si>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</si>
  <si>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</si>
  <si>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</si>
  <si>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</si>
  <si>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</si>
  <si>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</si>
  <si>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</si>
  <si>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</si>
  <si>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</si>
  <si>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</si>
  <si>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</si>
  <si>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</si>
  <si>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</si>
  <si>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</si>
  <si>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</si>
  <si>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</si>
  <si>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</si>
  <si>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</si>
  <si>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</si>
  <si>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</si>
  <si>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</si>
  <si>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</si>
  <si>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</si>
  <si>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</si>
  <si>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</si>
  <si>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</si>
  <si>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</si>
  <si>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</si>
  <si>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</si>
  <si>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</si>
  <si>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</si>
  <si>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</si>
  <si>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</si>
  <si>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</si>
  <si>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</si>
  <si>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</si>
  <si>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</si>
  <si>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</si>
  <si>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</si>
  <si>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</si>
  <si>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</si>
  <si>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</si>
  <si>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</si>
  <si>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</si>
  <si>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</si>
  <si>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</si>
  <si>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</si>
  <si>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</si>
  <si>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</si>
  <si>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</si>
  <si>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</si>
  <si>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</si>
  <si>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</si>
  <si>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</si>
  <si>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</si>
  <si>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</si>
  <si>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</si>
  <si>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</si>
  <si>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</si>
  <si>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</si>
  <si>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</si>
  <si>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</si>
  <si>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</si>
  <si>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</si>
  <si>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</si>
  <si>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</si>
  <si>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</si>
  <si>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</si>
  <si>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</si>
  <si>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</si>
  <si>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</si>
  <si>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</si>
  <si>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</si>
  <si>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</si>
  <si>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</si>
  <si>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</si>
  <si>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</si>
  <si>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</si>
  <si>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</si>
  <si>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</si>
  <si>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</si>
  <si>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</si>
  <si>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</si>
  <si>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</si>
  <si>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</si>
  <si>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</si>
  <si>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</si>
  <si>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</si>
  <si>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</si>
  <si>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</si>
  <si>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</si>
  <si>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</si>
  <si>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</si>
  <si>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</si>
  <si>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</si>
  <si>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</si>
  <si>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</si>
  <si>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</si>
  <si>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</si>
  <si>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</si>
  <si>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</si>
  <si>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</si>
  <si>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</si>
  <si>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</si>
  <si>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</si>
  <si>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</si>
  <si>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</si>
  <si>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</si>
  <si>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</si>
  <si>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</si>
  <si>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</si>
  <si>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</si>
  <si>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</si>
  <si>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</si>
  <si>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</si>
  <si>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</si>
  <si>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</si>
  <si>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</si>
  <si>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</si>
  <si>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</si>
  <si>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</si>
  <si>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</si>
  <si>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</si>
  <si>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</si>
  <si>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</si>
  <si>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</si>
  <si>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</si>
  <si>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</si>
  <si>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</si>
  <si>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</si>
  <si>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</si>
  <si>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</si>
  <si>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</si>
  <si>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</si>
  <si>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</si>
  <si>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</si>
  <si>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</si>
  <si>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</si>
  <si>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</si>
  <si>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</si>
  <si>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</si>
  <si>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</si>
  <si>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</si>
  <si>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</si>
  <si>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</si>
  <si>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</si>
  <si>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</si>
  <si>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</si>
  <si>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</si>
  <si>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</si>
  <si>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</si>
  <si>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</si>
  <si>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</si>
  <si>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</si>
  <si>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</si>
  <si>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</si>
  <si>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</si>
  <si>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</si>
  <si>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</si>
  <si>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</si>
  <si>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</si>
  <si>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</si>
  <si>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</si>
  <si>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</si>
  <si>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</si>
  <si>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</si>
  <si>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</si>
  <si>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</si>
  <si>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</si>
  <si>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</si>
  <si>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</si>
  <si>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</si>
  <si>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</si>
  <si>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</si>
  <si>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</si>
  <si>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</si>
  <si>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</si>
  <si>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</si>
  <si>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</si>
  <si>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</si>
  <si>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</si>
  <si>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</si>
  <si>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</si>
  <si>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</si>
  <si>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</si>
  <si>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</si>
  <si>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</si>
  <si>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</si>
  <si>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</si>
  <si>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</si>
  <si>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</si>
  <si>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</si>
  <si>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</si>
  <si>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</si>
  <si>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</si>
  <si>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</si>
  <si>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</si>
  <si>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</si>
  <si>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</si>
  <si>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</si>
  <si>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</si>
  <si>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</si>
  <si>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</si>
  <si>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</si>
  <si>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</si>
  <si>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</si>
  <si>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</si>
  <si>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</si>
  <si>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</si>
  <si>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</si>
  <si>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</si>
  <si>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</si>
  <si>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</si>
  <si>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</si>
  <si>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</si>
  <si>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</si>
  <si>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</si>
  <si>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</si>
  <si>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</si>
  <si>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</si>
  <si>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</si>
  <si>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</si>
  <si>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</si>
  <si>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</si>
  <si>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</si>
  <si>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</si>
  <si>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</si>
  <si>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</si>
  <si>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</si>
  <si>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</si>
  <si>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</si>
  <si>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</si>
  <si>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</si>
  <si>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</si>
  <si>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</si>
  <si>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</si>
  <si>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</si>
  <si>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</si>
  <si>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</si>
  <si>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</si>
  <si>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</si>
  <si>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</si>
  <si>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</si>
  <si>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</si>
  <si>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</si>
  <si>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</si>
  <si>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</si>
  <si>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</si>
  <si>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</si>
  <si>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</si>
  <si>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</si>
  <si>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</si>
  <si>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</si>
  <si>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</si>
  <si>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</si>
  <si>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</si>
  <si>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</si>
  <si>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</si>
  <si>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</si>
  <si>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</si>
  <si>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</si>
  <si>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</si>
  <si>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</si>
  <si>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</si>
  <si>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</si>
  <si>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</si>
  <si>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</si>
  <si>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</si>
  <si>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</si>
  <si>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</si>
  <si>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</si>
  <si>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</si>
  <si>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</si>
  <si>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</si>
  <si>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</si>
  <si>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</si>
  <si>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</si>
  <si>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</si>
  <si>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</si>
  <si>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</si>
  <si>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</si>
  <si>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</si>
  <si>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</si>
  <si>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</si>
  <si>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</si>
  <si>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</si>
  <si>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</si>
  <si>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</si>
  <si>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</si>
  <si>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</si>
  <si>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</si>
  <si>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</si>
  <si>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</si>
  <si>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</si>
  <si>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</si>
  <si>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</si>
  <si>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</si>
  <si>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</si>
  <si>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</si>
  <si>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</si>
  <si>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</si>
  <si>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</si>
  <si>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</si>
  <si>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</si>
  <si>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</si>
  <si>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</si>
  <si>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</si>
  <si>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</si>
  <si>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</si>
  <si>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</si>
  <si>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</si>
  <si>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</si>
  <si>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</si>
  <si>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</si>
  <si>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</si>
  <si>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</si>
  <si>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</si>
  <si>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</si>
  <si>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</si>
  <si>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</si>
  <si>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</si>
  <si>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</si>
  <si>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</si>
  <si>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</si>
  <si>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</si>
  <si>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</si>
  <si>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</si>
  <si>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</si>
  <si>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</si>
  <si>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</si>
  <si>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</si>
  <si>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</si>
  <si>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</si>
  <si>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</si>
  <si>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</si>
  <si>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</si>
  <si>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</si>
  <si>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</si>
  <si>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</si>
  <si>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</si>
  <si>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</si>
  <si>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</si>
  <si>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</si>
  <si>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</si>
  <si>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</si>
  <si>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</si>
  <si>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</si>
  <si>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</si>
  <si>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</si>
  <si>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</si>
  <si>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</si>
  <si>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</si>
  <si>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</si>
  <si>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</si>
  <si>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</si>
  <si>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</si>
  <si>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</si>
  <si>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</si>
  <si>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</si>
  <si>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</si>
  <si>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</si>
  <si>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</si>
  <si>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</si>
  <si>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</si>
  <si>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</si>
  <si>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</si>
  <si>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</si>
  <si>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</si>
  <si>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</si>
  <si>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</si>
  <si>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</si>
  <si>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</si>
  <si>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</si>
  <si>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</si>
  <si>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</si>
  <si>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</si>
  <si>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</si>
  <si>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</si>
  <si>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</si>
  <si>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</si>
  <si>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</si>
  <si>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</si>
  <si>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</si>
  <si>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</si>
  <si>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</si>
  <si>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</si>
  <si>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</si>
  <si>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</si>
  <si>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</si>
  <si>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</si>
  <si>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</si>
  <si>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</si>
  <si>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</si>
  <si>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</si>
  <si>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</si>
  <si>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</si>
  <si>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</si>
  <si>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</si>
  <si>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</si>
  <si>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</si>
  <si>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</si>
  <si>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</si>
  <si>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</si>
  <si>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</si>
  <si>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</si>
  <si>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</si>
  <si>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</si>
  <si>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</si>
  <si>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</si>
  <si>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</si>
  <si>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</si>
  <si>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</si>
  <si>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</si>
  <si>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</si>
  <si>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</si>
  <si>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</si>
  <si>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</si>
  <si>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</si>
  <si>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</si>
  <si>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</si>
  <si>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</si>
  <si>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</si>
  <si>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</si>
  <si>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</si>
  <si>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</si>
  <si>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</si>
  <si>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</si>
  <si>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</si>
  <si>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</si>
  <si>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</si>
  <si>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</si>
  <si>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</si>
  <si>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</si>
  <si>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</si>
  <si>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</si>
  <si>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</si>
  <si>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</si>
  <si>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</si>
  <si>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</si>
  <si>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</si>
  <si>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</si>
  <si>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</si>
  <si>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</si>
  <si>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</si>
  <si>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</si>
  <si>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</si>
  <si>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</si>
  <si>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</si>
  <si>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</si>
  <si>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</si>
  <si>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</si>
  <si>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</si>
  <si>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</si>
  <si>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</si>
  <si>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</si>
  <si>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</si>
  <si>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</si>
  <si>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</si>
  <si>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</si>
  <si>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</si>
  <si>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</si>
  <si>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</si>
  <si>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</si>
  <si>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</si>
  <si>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</si>
  <si>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</si>
  <si>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</si>
  <si>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</si>
  <si>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</si>
  <si>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</si>
  <si>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</si>
  <si>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</si>
  <si>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</si>
  <si>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</si>
  <si>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</si>
  <si>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</si>
  <si>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</si>
  <si>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</si>
  <si>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</si>
  <si>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</si>
  <si>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</si>
  <si>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</si>
  <si>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</si>
  <si>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</si>
  <si>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</si>
  <si>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</si>
  <si>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</si>
  <si>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</si>
  <si>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</si>
  <si>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</si>
  <si>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</si>
  <si>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</si>
  <si>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</si>
  <si>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</si>
  <si>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</si>
  <si>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</si>
  <si>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</si>
  <si>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</si>
  <si>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</si>
  <si>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</si>
  <si>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</si>
  <si>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</si>
  <si>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</si>
  <si>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</si>
  <si>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</si>
  <si>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</si>
  <si>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</si>
  <si>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</si>
  <si>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</si>
  <si>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</si>
  <si>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</si>
  <si>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</si>
  <si>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</si>
  <si>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</si>
  <si>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</si>
  <si>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</si>
  <si>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</si>
  <si>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</si>
  <si>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</si>
  <si>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</si>
  <si>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</si>
  <si>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</si>
  <si>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</si>
  <si>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</si>
  <si>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</si>
  <si>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</si>
  <si>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</si>
  <si>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</si>
  <si>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</si>
  <si>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</si>
  <si>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</si>
  <si>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</si>
  <si>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</si>
  <si>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</si>
  <si>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</si>
  <si>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</si>
  <si>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</si>
  <si>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</si>
  <si>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</si>
  <si>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</si>
  <si>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</si>
  <si>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</si>
  <si>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</si>
  <si>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</si>
  <si>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</si>
  <si>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</si>
  <si>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</si>
  <si>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</si>
  <si>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</si>
  <si>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</si>
  <si>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</si>
  <si>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</si>
  <si>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</si>
  <si>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</si>
  <si>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</si>
  <si>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</si>
  <si>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</si>
  <si>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</si>
  <si>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</si>
  <si>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</si>
  <si>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</si>
  <si>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</si>
  <si>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</si>
  <si>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</si>
  <si>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</si>
  <si>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</si>
  <si>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</si>
  <si>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</si>
  <si>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</si>
  <si>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</si>
  <si>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</si>
  <si>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</si>
  <si>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</si>
  <si>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</si>
  <si>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</si>
  <si>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</si>
  <si>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</si>
  <si>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</si>
  <si>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</si>
  <si>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</si>
  <si>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</si>
  <si>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</si>
  <si>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</si>
  <si>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</si>
  <si>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</si>
  <si>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</si>
  <si>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</si>
  <si>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</si>
  <si>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</si>
  <si>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</si>
  <si>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</si>
  <si>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</si>
  <si>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</si>
  <si>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</si>
  <si>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</si>
  <si>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</si>
  <si>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</si>
  <si>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</si>
  <si>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</si>
  <si>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</si>
  <si>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</si>
  <si>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</si>
  <si>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</si>
  <si>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</si>
  <si>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</si>
  <si>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</si>
  <si>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</si>
  <si>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</si>
  <si>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</si>
  <si>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</si>
  <si>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</si>
  <si>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</si>
  <si>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</si>
  <si>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</si>
  <si>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</si>
  <si>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</si>
  <si>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</si>
  <si>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</si>
  <si>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</si>
  <si>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</si>
  <si>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</si>
  <si>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</si>
  <si>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</si>
  <si>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</si>
  <si>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</si>
  <si>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</si>
  <si>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</si>
  <si>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</si>
  <si>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</si>
  <si>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</si>
  <si>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</si>
  <si>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</si>
  <si>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</si>
  <si>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</si>
  <si>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</si>
  <si>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</si>
  <si>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</si>
  <si>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</si>
  <si>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</si>
  <si>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</si>
  <si>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</si>
  <si>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</si>
  <si>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</si>
  <si>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</si>
  <si>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</si>
  <si>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</si>
  <si>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</si>
  <si>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</si>
  <si>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</si>
  <si>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</si>
  <si>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</si>
  <si>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</si>
  <si>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</si>
  <si>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</si>
  <si>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</si>
  <si>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</si>
  <si>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</si>
  <si>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</si>
  <si>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</si>
  <si>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</si>
  <si>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</si>
  <si>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</si>
  <si>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</si>
  <si>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</si>
  <si>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</si>
  <si>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</si>
  <si>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</si>
  <si>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</si>
  <si>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</si>
  <si>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</si>
  <si>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</si>
  <si>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</si>
  <si>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</si>
  <si>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</si>
  <si>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</si>
  <si>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</si>
  <si>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</si>
  <si>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</si>
  <si>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</si>
  <si>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</si>
  <si>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</si>
  <si>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</si>
  <si>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</si>
  <si>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</si>
  <si>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</si>
  <si>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</si>
  <si>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</si>
  <si>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</si>
  <si>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</si>
  <si>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</si>
  <si>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</si>
  <si>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</si>
  <si>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</si>
  <si>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</si>
  <si>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</si>
  <si>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</si>
  <si>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</si>
  <si>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</si>
  <si>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</si>
  <si>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</si>
  <si>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</si>
  <si>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</si>
  <si>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</si>
  <si>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</si>
  <si>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</si>
  <si>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</si>
  <si>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</si>
  <si>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</si>
  <si>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</si>
  <si>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</si>
  <si>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</si>
  <si>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</si>
  <si>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</si>
  <si>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</si>
  <si>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</si>
  <si>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</si>
  <si>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</si>
  <si>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</si>
  <si>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</si>
  <si>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</si>
  <si>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</si>
  <si>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</si>
  <si>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</si>
  <si>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</si>
  <si>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</si>
  <si>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</si>
  <si>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</si>
  <si>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</si>
  <si>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</si>
  <si>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</si>
  <si>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</si>
  <si>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</si>
  <si>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</si>
  <si>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</si>
  <si>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</si>
  <si>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</si>
  <si>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</si>
  <si>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</si>
  <si>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</si>
  <si>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</si>
  <si>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</si>
  <si>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</si>
  <si>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</si>
  <si>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</si>
  <si>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</si>
  <si>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</si>
  <si>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</si>
  <si>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</si>
  <si>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</si>
  <si>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</si>
  <si>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</si>
  <si>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</si>
  <si>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</si>
  <si>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</si>
  <si>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</si>
  <si>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</si>
  <si>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</si>
  <si>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</si>
  <si>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</si>
  <si>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</si>
  <si>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</si>
  <si>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</si>
  <si>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</si>
  <si>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</si>
  <si>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</si>
  <si>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</si>
  <si>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</si>
  <si>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</si>
  <si>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</si>
  <si>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</si>
  <si>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</si>
  <si>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</si>
  <si>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</si>
  <si>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</si>
  <si>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</si>
  <si>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</si>
  <si>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</si>
  <si>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</si>
  <si>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</si>
  <si>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</si>
  <si>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</si>
  <si>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</si>
  <si>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</si>
  <si>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</si>
  <si>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</si>
  <si>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</si>
  <si>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</si>
  <si>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</si>
  <si>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</si>
  <si>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</si>
  <si>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</si>
  <si>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</si>
  <si>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</si>
  <si>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</si>
  <si>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</si>
  <si>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</si>
  <si>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</si>
  <si>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</si>
  <si>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</si>
  <si>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</si>
  <si>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</si>
  <si>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</si>
  <si>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</si>
  <si>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</si>
  <si>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</si>
  <si>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</si>
  <si>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</si>
  <si>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</si>
  <si>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</si>
  <si>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</si>
  <si>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</si>
  <si>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</si>
  <si>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</si>
  <si>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</si>
  <si>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</si>
  <si>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</si>
  <si>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</si>
  <si>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</si>
  <si>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</si>
  <si>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</si>
  <si>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</si>
  <si>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</si>
  <si>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</si>
  <si>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</si>
  <si>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</si>
  <si>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</si>
  <si>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</si>
  <si>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</si>
  <si>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</si>
  <si>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</si>
  <si>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</si>
  <si>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</si>
  <si>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</si>
  <si>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</si>
  <si>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</si>
  <si>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</si>
  <si>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</si>
  <si>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</si>
  <si>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</si>
  <si>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</si>
  <si>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</si>
  <si>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</si>
  <si>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</si>
  <si>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</si>
  <si>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</si>
  <si>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</si>
  <si>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</si>
  <si>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</si>
  <si>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</si>
  <si>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</si>
  <si>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</si>
  <si>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</si>
  <si>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</si>
  <si>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</si>
  <si>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</si>
  <si>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</si>
  <si>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</si>
  <si>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</si>
  <si>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</si>
  <si>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</si>
  <si>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</si>
  <si>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</si>
  <si>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</si>
  <si>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</si>
  <si>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</si>
  <si>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</si>
  <si>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</si>
  <si>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</si>
  <si>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</si>
  <si>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</si>
  <si>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</si>
  <si>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</si>
  <si>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</si>
  <si>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</si>
  <si>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</si>
  <si>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</si>
  <si>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</si>
  <si>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</si>
  <si>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</si>
  <si>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</si>
  <si>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</si>
  <si>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</si>
  <si>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</si>
  <si>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</si>
  <si>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</si>
  <si>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</si>
  <si>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</si>
  <si>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</si>
  <si>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</si>
  <si>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</si>
  <si>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</si>
  <si>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</si>
  <si>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</si>
  <si>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</si>
  <si>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</si>
  <si>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</si>
  <si>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</si>
  <si>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</si>
  <si>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</si>
  <si>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</si>
  <si>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</si>
  <si>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</si>
  <si>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</si>
  <si>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</si>
  <si>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</si>
  <si>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</si>
  <si>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</si>
  <si>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</si>
  <si>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</si>
  <si>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</si>
  <si>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</si>
  <si>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</si>
  <si>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</si>
  <si>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</si>
  <si>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</si>
  <si>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</si>
  <si>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</si>
  <si>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</si>
  <si>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</si>
  <si>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</si>
  <si>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</si>
  <si>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</si>
  <si>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</si>
  <si>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</si>
  <si>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</si>
  <si>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</si>
  <si>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</si>
  <si>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</si>
  <si>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</si>
  <si>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</si>
  <si>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</si>
  <si>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</si>
  <si>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</si>
  <si>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</si>
  <si>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</si>
  <si>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</si>
  <si>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</si>
  <si>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</si>
  <si>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</si>
  <si>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</si>
  <si>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</si>
  <si>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</si>
  <si>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</si>
  <si>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</si>
  <si>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</si>
  <si>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</si>
  <si>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</si>
  <si>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</si>
  <si>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</si>
  <si>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</si>
  <si>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</si>
  <si>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</si>
  <si>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</si>
  <si>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</si>
  <si>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</si>
  <si>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</si>
  <si>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</si>
  <si>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</si>
  <si>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</si>
  <si>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</si>
  <si>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</si>
  <si>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</si>
  <si>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</si>
  <si>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</si>
  <si>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</si>
  <si>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</si>
  <si>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</si>
  <si>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</si>
  <si>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</si>
  <si>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</si>
  <si>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</si>
  <si>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</si>
  <si>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</si>
  <si>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</si>
  <si>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</si>
  <si>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</si>
  <si>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</si>
  <si>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</si>
  <si>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</si>
  <si>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</si>
  <si>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</si>
  <si>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</si>
  <si>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</si>
  <si>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</si>
  <si>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</si>
  <si>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</si>
  <si>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</si>
  <si>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</si>
  <si>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</si>
  <si>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</si>
  <si>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</si>
  <si>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</si>
  <si>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</si>
  <si>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</si>
  <si>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</si>
  <si>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</si>
  <si>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</si>
  <si>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</si>
  <si>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</si>
  <si>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</si>
  <si>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</si>
  <si>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</si>
  <si>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</si>
  <si>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</si>
  <si>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</si>
  <si>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</si>
  <si>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</si>
  <si>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</si>
  <si>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</si>
  <si>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</si>
  <si>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</si>
  <si>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</si>
  <si>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</si>
  <si>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</si>
  <si>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</si>
  <si>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</si>
  <si>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</si>
  <si>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</si>
  <si>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</si>
  <si>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</si>
  <si>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</si>
  <si>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</si>
  <si>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</si>
  <si>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</si>
  <si>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</si>
  <si>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</si>
  <si>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</si>
  <si>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</si>
  <si>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</si>
  <si>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</si>
  <si>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</si>
  <si>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</si>
  <si>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</si>
  <si>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</si>
  <si>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</si>
  <si>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</si>
  <si>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</si>
  <si>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</si>
  <si>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</si>
  <si>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</si>
  <si>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</si>
  <si>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</si>
  <si>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</si>
  <si>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</si>
  <si>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</si>
  <si>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</si>
  <si>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</si>
  <si>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</si>
  <si>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</si>
  <si>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</si>
  <si>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</si>
  <si>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</si>
  <si>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</si>
  <si>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</si>
  <si>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</si>
  <si>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</si>
  <si>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</si>
  <si>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</si>
  <si>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</si>
  <si>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</si>
  <si>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</si>
  <si>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</si>
  <si>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</si>
  <si>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</si>
  <si>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</si>
  <si>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</si>
  <si>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</si>
  <si>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</si>
  <si>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</si>
  <si>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</si>
  <si>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</si>
  <si>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</si>
  <si>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</si>
  <si>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</si>
  <si>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</si>
  <si>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</si>
  <si>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</si>
  <si>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</si>
  <si>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</si>
  <si>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</si>
  <si>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</si>
  <si>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</si>
  <si>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</si>
  <si>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</si>
  <si>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</si>
  <si>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</si>
  <si>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</si>
  <si>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</si>
  <si>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</si>
  <si>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</si>
  <si>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</si>
  <si>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</si>
  <si>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</si>
  <si>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</si>
  <si>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</si>
  <si>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</si>
  <si>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</si>
  <si>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</si>
  <si>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</si>
  <si>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</si>
  <si>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</si>
  <si>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</si>
  <si>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</si>
  <si>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</si>
  <si>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</si>
  <si>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</si>
  <si>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</si>
  <si>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</si>
  <si>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</si>
  <si>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</si>
  <si>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</si>
  <si>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</si>
  <si>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</si>
  <si>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</si>
  <si>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</si>
  <si>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</si>
  <si>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</si>
  <si>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</si>
  <si>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</si>
  <si>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</si>
  <si>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</si>
  <si>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</si>
  <si>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</si>
  <si>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</si>
  <si>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</si>
  <si>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</si>
  <si>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</si>
  <si>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</si>
  <si>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</si>
  <si>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</si>
  <si>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</si>
  <si>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</si>
  <si>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</si>
  <si>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</si>
  <si>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</si>
  <si>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</si>
  <si>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</si>
  <si>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</si>
  <si>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</si>
  <si>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</si>
  <si>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</si>
  <si>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</si>
  <si>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</si>
  <si>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</si>
  <si>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</si>
  <si>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</si>
  <si>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</si>
  <si>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</si>
  <si>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</si>
  <si>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</si>
  <si>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</si>
  <si>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</si>
  <si>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</si>
  <si>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</si>
  <si>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</si>
  <si>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</si>
  <si>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</si>
  <si>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</si>
  <si>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</si>
  <si>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</si>
  <si>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</si>
  <si>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</si>
  <si>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</si>
  <si>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</si>
  <si>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</si>
  <si>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</si>
  <si>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</si>
  <si>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</si>
  <si>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</si>
  <si>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</si>
  <si>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</si>
  <si>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</si>
  <si>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</si>
  <si>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</si>
  <si>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</si>
  <si>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</si>
  <si>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</si>
  <si>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</si>
  <si>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</si>
  <si>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</si>
  <si>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</si>
  <si>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</si>
  <si>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</si>
  <si>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</si>
  <si>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</si>
  <si>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</si>
  <si>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</si>
  <si>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</si>
  <si>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</si>
  <si>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</si>
  <si>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</si>
  <si>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</si>
  <si>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</si>
  <si>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</si>
  <si>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</si>
  <si>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</si>
  <si>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</si>
  <si>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</si>
  <si>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</si>
  <si>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</si>
  <si>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</si>
  <si>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</si>
  <si>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</si>
  <si>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</si>
  <si>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</si>
  <si>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</si>
  <si>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</si>
  <si>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</si>
  <si>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</si>
  <si>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</si>
  <si>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</si>
  <si>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</si>
  <si>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</si>
  <si>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</si>
  <si>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</si>
  <si>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</si>
  <si>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</si>
  <si>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</si>
  <si>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</si>
  <si>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</si>
  <si>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</si>
  <si>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</si>
  <si>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</si>
  <si>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</si>
  <si>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</si>
  <si>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</si>
  <si>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</si>
  <si>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</si>
  <si>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</si>
  <si>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</si>
  <si>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</si>
  <si>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</si>
  <si>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</si>
  <si>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</si>
  <si>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</si>
  <si>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</si>
  <si>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</si>
  <si>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</si>
  <si>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</si>
  <si>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</si>
  <si>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</si>
  <si>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</si>
  <si>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</si>
  <si>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</si>
  <si>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</si>
  <si>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</si>
  <si>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</si>
  <si>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</si>
  <si>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</si>
  <si>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</si>
  <si>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</si>
  <si>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</si>
  <si>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</si>
  <si>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</si>
  <si>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</si>
  <si>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</si>
  <si>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</si>
  <si>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</si>
  <si>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</si>
  <si>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</si>
  <si>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</si>
  <si>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</si>
  <si>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</si>
  <si>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</si>
  <si>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</si>
  <si>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</si>
  <si>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</si>
  <si>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</si>
  <si>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</si>
  <si>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</si>
  <si>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</si>
  <si>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</si>
  <si>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</si>
  <si>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</si>
  <si>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</si>
  <si>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</si>
  <si>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</si>
  <si>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</si>
  <si>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</si>
  <si>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</si>
  <si>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</si>
  <si>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</si>
  <si>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</si>
  <si>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</si>
  <si>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</si>
  <si>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</si>
  <si>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</si>
  <si>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</si>
  <si>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</si>
  <si>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</si>
  <si>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</si>
  <si>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</si>
  <si>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</si>
  <si>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</si>
  <si>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</si>
  <si>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</si>
  <si>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</si>
  <si>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</si>
  <si>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</si>
  <si>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</si>
  <si>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</si>
  <si>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</si>
  <si>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</si>
  <si>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</si>
  <si>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</si>
  <si>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</si>
  <si>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</si>
  <si>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</si>
  <si>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</si>
  <si>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</si>
  <si>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</si>
  <si>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</si>
  <si>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</si>
  <si>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</si>
  <si>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</si>
  <si>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</si>
  <si>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</si>
  <si>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</si>
  <si>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</si>
  <si>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</si>
  <si>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</si>
  <si>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</si>
  <si>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</si>
  <si>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</si>
  <si>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</si>
  <si>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</si>
  <si>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</si>
  <si>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</si>
  <si>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</si>
  <si>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</si>
  <si>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</si>
  <si>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</si>
  <si>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</si>
  <si>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</si>
  <si>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</si>
  <si>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</si>
  <si>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</si>
  <si>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</si>
  <si>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</si>
  <si>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</si>
  <si>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</si>
  <si>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</si>
  <si>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</si>
  <si>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</si>
  <si>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</si>
  <si>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</si>
  <si>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</si>
  <si>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</si>
  <si>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</si>
  <si>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</si>
  <si>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</si>
  <si>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</si>
  <si>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</si>
  <si>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</si>
  <si>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</si>
  <si>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</si>
  <si>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</si>
  <si>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</si>
  <si>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</si>
  <si>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</si>
  <si>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</si>
  <si>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</si>
  <si>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</si>
  <si>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</si>
  <si>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</si>
  <si>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</si>
  <si>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</si>
  <si>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</si>
  <si>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</si>
  <si>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</si>
  <si>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</si>
  <si>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</si>
  <si>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</si>
  <si>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</si>
  <si>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</si>
  <si>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</si>
  <si>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</si>
  <si>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</si>
  <si>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</si>
  <si>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</si>
  <si>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</si>
  <si>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</si>
  <si>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</si>
  <si>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</si>
  <si>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</si>
  <si>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</si>
  <si>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</si>
  <si>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</si>
  <si>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</si>
  <si>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</si>
  <si>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</si>
  <si>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</si>
  <si>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</si>
  <si>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</si>
  <si>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</si>
  <si>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</si>
  <si>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</si>
  <si>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</si>
  <si>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</si>
  <si>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</si>
  <si>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</si>
  <si>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</si>
  <si>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</si>
  <si>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</si>
  <si>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</si>
  <si>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</si>
  <si>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</si>
  <si>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</si>
  <si>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</si>
  <si>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</si>
  <si>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</si>
  <si>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</si>
  <si>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</si>
  <si>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</si>
  <si>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</si>
  <si>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</si>
  <si>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</si>
  <si>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</si>
  <si>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</si>
  <si>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</si>
  <si>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</si>
  <si>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</si>
  <si>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</si>
  <si>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</si>
  <si>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</si>
  <si>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</si>
  <si>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</si>
  <si>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</si>
  <si>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</si>
  <si>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</si>
  <si>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</si>
  <si>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</si>
  <si>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</si>
  <si>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</si>
  <si>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</si>
  <si>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</si>
  <si>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</si>
  <si>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</si>
  <si>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</si>
  <si>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</si>
  <si>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</si>
  <si>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</si>
  <si>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</si>
  <si>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</si>
  <si>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</si>
  <si>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</si>
  <si>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</si>
  <si>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</si>
  <si>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</si>
  <si>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</si>
  <si>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</si>
  <si>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</si>
  <si>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</si>
  <si>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</si>
  <si>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</si>
  <si>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</si>
  <si>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</si>
  <si>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</si>
  <si>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</si>
  <si>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</si>
  <si>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</si>
  <si>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</si>
  <si>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</si>
  <si>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</si>
  <si>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</si>
  <si>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</si>
  <si>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</si>
  <si>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</si>
  <si>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</si>
  <si>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</si>
  <si>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</si>
  <si>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</si>
  <si>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</si>
  <si>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</si>
  <si>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</si>
  <si>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</si>
  <si>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</si>
  <si>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</si>
  <si>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</si>
  <si>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</si>
  <si>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</si>
  <si>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</si>
  <si>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</si>
  <si>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</si>
  <si>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</si>
  <si>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</si>
  <si>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</si>
  <si>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</si>
  <si>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</si>
  <si>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</si>
  <si>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</si>
  <si>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</si>
  <si>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</si>
  <si>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</si>
  <si>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</si>
  <si>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</si>
  <si>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</si>
  <si>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</si>
  <si>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</si>
  <si>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</si>
  <si>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</si>
  <si>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</si>
  <si>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</si>
  <si>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</si>
  <si>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</si>
  <si>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</si>
  <si>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</si>
  <si>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</si>
  <si>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</si>
  <si>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</si>
  <si>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</si>
  <si>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</si>
  <si>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</si>
  <si>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</si>
  <si>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</si>
  <si>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</si>
  <si>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</si>
  <si>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</si>
  <si>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</si>
  <si>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</si>
  <si>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</si>
  <si>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</si>
  <si>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</si>
  <si>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</si>
  <si>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</si>
  <si>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</si>
  <si>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</si>
  <si>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</si>
  <si>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</si>
  <si>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</si>
  <si>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</si>
  <si>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</si>
  <si>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</si>
  <si>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</si>
  <si>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</si>
  <si>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</si>
  <si>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</si>
  <si>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</si>
  <si>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</si>
  <si>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</si>
  <si>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</si>
  <si>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</si>
  <si>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</si>
  <si>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</si>
  <si>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</si>
  <si>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</si>
  <si>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</si>
  <si>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</si>
  <si>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</si>
  <si>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</si>
  <si>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</si>
  <si>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</si>
  <si>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</si>
  <si>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</si>
  <si>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</si>
  <si>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</si>
  <si>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</si>
  <si>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</si>
  <si>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</si>
  <si>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</si>
  <si>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</si>
  <si>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</si>
  <si>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</si>
  <si>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</si>
  <si>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</si>
  <si>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</si>
  <si>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</si>
  <si>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</si>
  <si>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</si>
  <si>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</si>
  <si>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</si>
  <si>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</si>
  <si>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</si>
  <si>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</si>
  <si>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</si>
  <si>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</si>
  <si>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</si>
  <si>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</si>
  <si>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</si>
  <si>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</si>
  <si>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</si>
  <si>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</si>
  <si>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</si>
  <si>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</si>
  <si>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</si>
  <si>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</si>
  <si>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</si>
  <si>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</si>
  <si>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</si>
  <si>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</si>
  <si>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</si>
  <si>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</si>
  <si>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</si>
  <si>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</si>
  <si>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</si>
  <si>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</si>
  <si>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</si>
  <si>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</si>
  <si>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</si>
  <si>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</si>
  <si>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</si>
  <si>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</si>
  <si>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</si>
  <si>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</si>
  <si>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</si>
  <si>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</si>
  <si>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</si>
  <si>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</si>
  <si>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</si>
  <si>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</si>
  <si>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</si>
  <si>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</si>
  <si>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</si>
  <si>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</si>
  <si>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</si>
  <si>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</si>
  <si>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</si>
  <si>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</si>
  <si>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</si>
  <si>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</si>
  <si>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</si>
  <si>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</si>
  <si>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</si>
  <si>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</si>
  <si>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</si>
  <si>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</si>
  <si>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</si>
  <si>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</si>
  <si>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</si>
  <si>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</si>
  <si>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</si>
  <si>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</si>
  <si>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</si>
  <si>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</si>
  <si>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</si>
  <si>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</si>
  <si>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</si>
  <si>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</si>
  <si>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</si>
  <si>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</si>
  <si>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</si>
  <si>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</si>
  <si>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</si>
  <si>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</si>
  <si>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</si>
  <si>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</si>
  <si>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</si>
  <si>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</si>
  <si>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</si>
  <si>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</si>
  <si>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</si>
  <si>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</si>
  <si>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</si>
  <si>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</si>
  <si>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</si>
  <si>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</si>
  <si>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</si>
  <si>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</si>
  <si>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</si>
  <si>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</si>
  <si>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</si>
  <si>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</si>
  <si>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</si>
  <si>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</si>
  <si>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</si>
  <si>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</si>
  <si>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</si>
  <si>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</si>
  <si>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</si>
  <si>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</si>
  <si>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</si>
  <si>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</si>
  <si>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</si>
  <si>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</si>
  <si>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</si>
  <si>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</si>
  <si>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</si>
  <si>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</si>
  <si>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</si>
  <si>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</si>
  <si>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</si>
  <si>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</si>
  <si>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</si>
  <si>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</si>
  <si>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</si>
  <si>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</si>
  <si>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</si>
  <si>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</si>
  <si>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</si>
  <si>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</si>
  <si>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</si>
  <si>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</si>
  <si>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</si>
  <si>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</si>
  <si>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</si>
  <si>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</si>
  <si>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</si>
  <si>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</si>
  <si>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</si>
  <si>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</si>
  <si>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</si>
  <si>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</si>
  <si>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</si>
  <si>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</si>
  <si>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</si>
  <si>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</si>
  <si>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</si>
  <si>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</si>
  <si>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</si>
  <si>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</si>
  <si>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</si>
  <si>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</si>
  <si>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</si>
  <si>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</si>
  <si>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</si>
  <si>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</si>
  <si>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</si>
  <si>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</si>
  <si>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</si>
  <si>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</si>
  <si>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</si>
  <si>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</si>
  <si>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</si>
  <si>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</si>
  <si>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</si>
  <si>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</si>
  <si>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</si>
  <si>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</si>
  <si>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</si>
  <si>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</si>
  <si>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</si>
  <si>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</si>
  <si>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</si>
  <si>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</si>
  <si>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</si>
  <si>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</si>
  <si>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</si>
  <si>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</si>
  <si>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</si>
  <si>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</si>
  <si>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</si>
  <si>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</si>
  <si>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</si>
  <si>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</si>
  <si>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</si>
  <si>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</si>
  <si>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</si>
  <si>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</si>
  <si>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</si>
  <si>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</si>
  <si>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</si>
  <si>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</si>
  <si>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</si>
  <si>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</si>
  <si>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</si>
  <si>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</si>
  <si>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</si>
  <si>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</si>
  <si>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</si>
  <si>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</si>
  <si>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</si>
  <si>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</si>
  <si>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</si>
  <si>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</si>
  <si>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</si>
  <si>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</si>
  <si>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</si>
  <si>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</si>
  <si>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</si>
  <si>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</si>
  <si>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</si>
  <si>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</si>
  <si>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</si>
  <si>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</si>
  <si>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</si>
  <si>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</si>
  <si>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</si>
  <si>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</si>
  <si>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</si>
  <si>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</si>
  <si>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</si>
  <si>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</si>
  <si>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</si>
  <si>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</si>
  <si>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</si>
  <si>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</si>
  <si>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</si>
  <si>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</si>
  <si>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</si>
  <si>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</si>
  <si>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</si>
  <si>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</si>
  <si>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</si>
  <si>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</si>
  <si>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</si>
  <si>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</si>
  <si>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</si>
  <si>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</si>
  <si>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</si>
  <si>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</si>
  <si>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</si>
  <si>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</si>
  <si>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</si>
  <si>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</si>
  <si>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</si>
  <si>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</si>
  <si>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</si>
  <si>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</si>
  <si>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</si>
  <si>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</si>
  <si>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</si>
  <si>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</si>
  <si>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</si>
  <si>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</si>
  <si>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</si>
  <si>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</si>
  <si>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</si>
  <si>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</si>
  <si>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</si>
  <si>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</si>
  <si>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</si>
  <si>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</si>
  <si>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</si>
  <si>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</si>
  <si>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</si>
  <si>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</si>
  <si>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</si>
  <si>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</si>
  <si>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</si>
  <si>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</si>
  <si>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</si>
  <si>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</si>
  <si>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</si>
  <si>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</si>
  <si>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</si>
  <si>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</si>
  <si>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</si>
  <si>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</si>
  <si>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</si>
  <si>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</si>
  <si>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</si>
  <si>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</si>
  <si>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</si>
  <si>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</si>
  <si>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</si>
  <si>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</si>
  <si>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</si>
  <si>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</si>
  <si>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</si>
  <si>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</si>
  <si>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</si>
  <si>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</si>
  <si>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</si>
  <si>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</si>
  <si>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</si>
  <si>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</si>
  <si>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</si>
  <si>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</si>
  <si>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</si>
  <si>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</si>
  <si>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</si>
  <si>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</si>
  <si>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</si>
  <si>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</si>
  <si>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</si>
  <si>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</si>
  <si>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</si>
  <si>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</si>
  <si>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</si>
  <si>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</si>
  <si>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</si>
  <si>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</si>
  <si>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</si>
  <si>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</si>
  <si>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</si>
  <si>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</si>
  <si>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</si>
  <si>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</si>
  <si>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</si>
  <si>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</si>
  <si>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</si>
  <si>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</si>
  <si>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</si>
  <si>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</si>
  <si>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</si>
  <si>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</si>
  <si>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</si>
  <si>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</si>
  <si>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</si>
  <si>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</si>
  <si>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</si>
  <si>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</si>
  <si>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</si>
  <si>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</si>
  <si>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</si>
  <si>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</si>
  <si>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</si>
  <si>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</si>
  <si>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</si>
  <si>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</si>
  <si>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</si>
  <si>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</si>
  <si>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</si>
  <si>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</si>
  <si>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</si>
  <si>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</si>
  <si>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</si>
  <si>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</si>
  <si>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</si>
  <si>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</si>
  <si>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</si>
  <si>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</si>
  <si>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</si>
  <si>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</si>
  <si>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</si>
  <si>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</si>
  <si>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</si>
  <si>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</si>
  <si>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</si>
  <si>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</si>
  <si>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</si>
  <si>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</si>
  <si>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</si>
  <si>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</si>
  <si>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</si>
  <si>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</si>
  <si>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</si>
  <si>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</si>
  <si>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</si>
  <si>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</si>
  <si>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</si>
  <si>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</si>
  <si>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</si>
  <si>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</si>
  <si>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</si>
  <si>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</si>
  <si>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</si>
  <si>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</si>
  <si>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</si>
  <si>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</si>
  <si>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</si>
  <si>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</si>
  <si>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</si>
  <si>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</si>
  <si>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</si>
  <si>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</si>
  <si>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</si>
  <si>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</si>
  <si>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</si>
  <si>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</si>
  <si>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</si>
  <si>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</si>
  <si>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</si>
  <si>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</si>
  <si>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</si>
  <si>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</si>
  <si>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</si>
  <si>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</si>
  <si>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</si>
  <si>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</si>
  <si>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</si>
  <si>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</si>
  <si>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</si>
  <si>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</si>
  <si>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</si>
  <si>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</si>
  <si>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</si>
  <si>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</si>
  <si>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</si>
  <si>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</si>
  <si>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</si>
  <si>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</si>
  <si>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</si>
  <si>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</si>
  <si>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</si>
  <si>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</si>
  <si>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</si>
  <si>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</si>
  <si>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</si>
  <si>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</si>
  <si>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</si>
  <si>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</si>
  <si>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</si>
  <si>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</si>
  <si>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</si>
  <si>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</si>
  <si>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</si>
  <si>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</si>
  <si>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</si>
  <si>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</si>
  <si>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</si>
  <si>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</si>
  <si>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</si>
  <si>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</si>
  <si>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</si>
  <si>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</si>
  <si>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</si>
  <si>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</si>
  <si>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</si>
  <si>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</si>
  <si>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</si>
  <si>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</si>
  <si>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</si>
  <si>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</si>
  <si>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</si>
  <si>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</si>
  <si>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</si>
  <si>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</si>
  <si>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</si>
  <si>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</si>
  <si>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</si>
  <si>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</si>
  <si>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</si>
  <si>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</si>
  <si>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</si>
  <si>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</si>
  <si>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</si>
  <si>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</si>
  <si>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</si>
  <si>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</si>
  <si>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</si>
  <si>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</si>
  <si>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</si>
  <si>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</si>
  <si>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</si>
  <si>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</si>
  <si>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</si>
  <si>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</si>
  <si>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</si>
  <si>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</si>
  <si>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</si>
  <si>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</si>
  <si>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</si>
  <si>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</si>
  <si>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</si>
  <si>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</si>
  <si>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</si>
  <si>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</si>
  <si>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</si>
  <si>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</si>
  <si>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</si>
  <si>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</si>
  <si>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</si>
  <si>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</si>
  <si>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</si>
  <si>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</si>
  <si>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</si>
  <si>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</si>
  <si>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</si>
  <si>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</si>
  <si>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</si>
  <si>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</si>
  <si>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</si>
  <si>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</si>
  <si>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</si>
  <si>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</si>
  <si>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</si>
  <si>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</si>
  <si>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</si>
  <si>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</si>
  <si>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</si>
  <si>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</si>
  <si>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</si>
  <si>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</si>
  <si>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</si>
  <si>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</si>
  <si>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</si>
  <si>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</si>
  <si>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</si>
  <si>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</si>
  <si>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</si>
  <si>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</si>
  <si>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</si>
  <si>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</si>
  <si>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</si>
  <si>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</si>
  <si>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</si>
  <si>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</si>
  <si>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</si>
  <si>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</si>
  <si>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</si>
  <si>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</si>
  <si>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</si>
  <si>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</si>
  <si>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</si>
  <si>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</si>
  <si>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</si>
  <si>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</si>
  <si>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</si>
  <si>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</si>
  <si>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</si>
  <si>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</si>
  <si>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</si>
  <si>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</si>
  <si>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</si>
  <si>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</si>
  <si>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</si>
  <si>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</si>
  <si>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</si>
  <si>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</si>
  <si>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</si>
  <si>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</si>
  <si>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</si>
  <si>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</si>
  <si>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</si>
  <si>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</si>
  <si>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</si>
  <si>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</si>
  <si>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</si>
  <si>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</si>
  <si>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</si>
  <si>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</si>
  <si>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</si>
  <si>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</si>
  <si>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</si>
  <si>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</si>
  <si>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</si>
  <si>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</si>
  <si>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</si>
  <si>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</si>
  <si>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</si>
  <si>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</si>
  <si>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</si>
  <si>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</si>
  <si>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</si>
  <si>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</si>
  <si>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</si>
  <si>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</si>
  <si>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</si>
  <si>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</si>
  <si>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</si>
  <si>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</si>
  <si>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</si>
  <si>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</si>
  <si>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</si>
  <si>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</si>
  <si>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</si>
  <si>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</si>
  <si>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</si>
  <si>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</si>
  <si>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</si>
  <si>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</si>
  <si>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</si>
  <si>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</si>
  <si>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</si>
  <si>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</si>
  <si>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</si>
  <si>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</si>
  <si>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</si>
  <si>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</si>
  <si>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</si>
  <si>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</si>
  <si>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</si>
  <si>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</si>
  <si>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</si>
  <si>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</si>
  <si>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</si>
  <si>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</si>
  <si>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</si>
  <si>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</si>
  <si>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</si>
  <si>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</si>
  <si>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</si>
  <si>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</si>
  <si>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</si>
  <si>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</si>
  <si>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</si>
  <si>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</si>
  <si>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</si>
  <si>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</si>
  <si>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</si>
  <si>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</si>
  <si>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</si>
  <si>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</si>
  <si>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</si>
  <si>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</si>
  <si>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</si>
  <si>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</si>
  <si>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</si>
  <si>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</si>
  <si>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</si>
  <si>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</si>
  <si>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</si>
  <si>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</si>
  <si>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</si>
  <si>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</si>
  <si>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</si>
  <si>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</si>
  <si>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</si>
  <si>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</si>
  <si>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</si>
  <si>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</si>
  <si>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</si>
  <si>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</si>
  <si>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</si>
  <si>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</si>
  <si>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</si>
  <si>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</si>
  <si>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</si>
  <si>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</si>
  <si>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</si>
  <si>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</si>
  <si>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</si>
  <si>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</si>
  <si>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</si>
  <si>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</si>
  <si>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</si>
  <si>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</si>
  <si>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</si>
  <si>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</si>
  <si>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</si>
  <si>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</si>
  <si>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</si>
  <si>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</si>
  <si>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</si>
  <si>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</si>
  <si>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</si>
  <si>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</si>
  <si>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</si>
  <si>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</si>
  <si>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</si>
  <si>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</si>
  <si>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</si>
  <si>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</si>
  <si>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</si>
  <si>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</si>
  <si>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</si>
  <si>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</si>
  <si>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</si>
  <si>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</si>
  <si>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</si>
  <si>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</si>
  <si>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</si>
  <si>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</si>
  <si>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</si>
  <si>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</si>
  <si>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</si>
  <si>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</si>
  <si>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</si>
  <si>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</si>
  <si>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</si>
  <si>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</si>
  <si>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</si>
  <si>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</si>
  <si>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</si>
  <si>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</si>
  <si>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</si>
  <si>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</si>
  <si>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</si>
  <si>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</si>
  <si>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</si>
  <si>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</si>
  <si>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</si>
  <si>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</si>
  <si>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</si>
  <si>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</si>
  <si>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</si>
  <si>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</si>
  <si>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</si>
  <si>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</si>
  <si>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</si>
  <si>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</si>
  <si>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</si>
  <si>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</si>
  <si>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</si>
  <si>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</si>
  <si>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</si>
  <si>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</si>
  <si>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</si>
  <si>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</si>
  <si>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</si>
  <si>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</si>
  <si>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</si>
  <si>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</si>
  <si>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</si>
  <si>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</si>
  <si>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</si>
  <si>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</si>
  <si>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</si>
  <si>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</si>
  <si>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</si>
  <si>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</si>
  <si>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</si>
  <si>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</si>
  <si>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</si>
  <si>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</si>
  <si>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</si>
  <si>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</si>
  <si>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</si>
  <si>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</si>
  <si>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</si>
  <si>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</si>
  <si>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</si>
  <si>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</si>
  <si>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</si>
  <si>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</si>
  <si>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</si>
  <si>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</si>
  <si>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</si>
  <si>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</si>
  <si>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</si>
  <si>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</si>
  <si>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</si>
  <si>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</si>
  <si>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</si>
  <si>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</si>
  <si>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</si>
  <si>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</si>
  <si>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</si>
  <si>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</si>
  <si>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</si>
  <si>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</si>
  <si>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</si>
  <si>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</si>
  <si>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</si>
  <si>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</si>
  <si>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</si>
  <si>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</si>
  <si>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</si>
  <si>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</si>
  <si>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</si>
  <si>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</si>
  <si>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</si>
  <si>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</si>
  <si>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</si>
  <si>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</si>
  <si>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</si>
  <si>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</si>
  <si>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</si>
  <si>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</si>
  <si>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</si>
  <si>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</si>
  <si>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</si>
  <si>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</si>
  <si>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</si>
  <si>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</si>
  <si>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</si>
  <si>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</si>
  <si>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</si>
  <si>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</si>
  <si>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</si>
  <si>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</si>
  <si>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</si>
  <si>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</si>
  <si>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</si>
  <si>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</si>
  <si>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</si>
  <si>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</si>
  <si>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</si>
  <si>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</si>
  <si>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</si>
  <si>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</si>
  <si>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</si>
  <si>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</si>
  <si>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</si>
  <si>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</si>
  <si>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</si>
  <si>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</si>
  <si>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</si>
  <si>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</si>
  <si>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</si>
  <si>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</si>
  <si>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</si>
  <si>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</si>
  <si>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</si>
  <si>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</si>
  <si>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</si>
  <si>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</si>
  <si>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</si>
  <si>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</si>
  <si>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</si>
  <si>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</si>
  <si>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</si>
  <si>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</si>
  <si>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</si>
  <si>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</si>
  <si>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</si>
  <si>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</si>
  <si>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</si>
  <si>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</si>
  <si>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</si>
  <si>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</si>
  <si>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</si>
  <si>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</si>
  <si>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</si>
  <si>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</si>
  <si>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</si>
  <si>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</si>
  <si>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</si>
  <si>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</si>
  <si>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</si>
  <si>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</si>
  <si>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</si>
  <si>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</si>
  <si>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</si>
  <si>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</si>
  <si>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</si>
  <si>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</si>
  <si>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</si>
  <si>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</si>
  <si>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</si>
  <si>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</si>
  <si>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</si>
  <si>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</si>
  <si>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</si>
  <si>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</si>
  <si>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</si>
  <si>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</si>
  <si>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</si>
  <si>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</si>
  <si>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</si>
  <si>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</si>
  <si>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</si>
  <si>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</si>
  <si>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</si>
  <si>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</si>
  <si>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</si>
  <si>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</si>
  <si>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</si>
  <si>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</si>
  <si>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</si>
  <si>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</si>
  <si>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</si>
  <si>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</si>
  <si>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</si>
  <si>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</si>
  <si>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</si>
  <si>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</si>
  <si>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</si>
  <si>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</si>
  <si>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</si>
  <si>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</si>
  <si>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</si>
  <si>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</si>
  <si>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</si>
  <si>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</si>
  <si>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</si>
  <si>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</si>
  <si>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</si>
  <si>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</si>
  <si>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</si>
  <si>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</si>
  <si>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</si>
  <si>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</si>
  <si>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</si>
  <si>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</si>
  <si>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</si>
  <si>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</si>
  <si>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</si>
  <si>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</si>
  <si>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</si>
  <si>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</si>
  <si>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</si>
  <si>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</si>
  <si>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</si>
  <si>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</si>
  <si>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</si>
  <si>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</si>
  <si>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</si>
  <si>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</si>
  <si>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</si>
  <si>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</si>
  <si>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</si>
  <si>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</si>
  <si>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</si>
  <si>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</si>
  <si>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</si>
  <si>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</si>
  <si>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</si>
  <si>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</si>
  <si>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</si>
  <si>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</si>
  <si>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</si>
  <si>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</si>
  <si>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</si>
  <si>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</si>
  <si>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</si>
  <si>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</si>
  <si>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</si>
  <si>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</si>
  <si>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</si>
  <si>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</si>
  <si>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</si>
  <si>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</si>
  <si>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</si>
  <si>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</si>
  <si>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</si>
  <si>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</si>
  <si>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</si>
  <si>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</si>
  <si>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</si>
  <si>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</si>
  <si>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</si>
  <si>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</si>
  <si>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</si>
  <si>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</si>
  <si>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</si>
  <si>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</si>
  <si>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</si>
  <si>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</si>
  <si>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</si>
  <si>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</si>
  <si>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</si>
  <si>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</si>
  <si>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</si>
  <si>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</si>
  <si>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</si>
  <si>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</si>
  <si>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</si>
  <si>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</si>
  <si>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</si>
  <si>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</si>
  <si>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</si>
  <si>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</si>
  <si>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</si>
  <si>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</si>
  <si>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</si>
  <si>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</si>
  <si>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</si>
  <si>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</si>
  <si>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</si>
  <si>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</si>
  <si>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</si>
  <si>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</si>
  <si>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</si>
  <si>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</si>
  <si>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</si>
  <si>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</si>
  <si>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</si>
  <si>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</si>
  <si>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</si>
  <si>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</si>
  <si>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</si>
  <si>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</si>
  <si>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</si>
  <si>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</si>
  <si>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</si>
  <si>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</si>
  <si>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</si>
  <si>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</si>
  <si>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</si>
  <si>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</si>
  <si>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</si>
  <si>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</si>
  <si>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</si>
  <si>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</si>
  <si>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</si>
  <si>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</si>
  <si>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</si>
  <si>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</si>
  <si>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</si>
  <si>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</si>
  <si>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</si>
  <si>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</si>
  <si>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</si>
  <si>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</si>
  <si>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</si>
  <si>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</si>
  <si>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</si>
  <si>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</si>
  <si>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</si>
  <si>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</si>
  <si>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</si>
  <si>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</si>
  <si>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</si>
  <si>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</si>
  <si>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</si>
  <si>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</si>
  <si>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</si>
  <si>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</si>
  <si>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</si>
  <si>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</si>
  <si>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</si>
  <si>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</si>
  <si>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</si>
  <si>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</si>
  <si>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</si>
  <si>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</si>
  <si>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</si>
  <si>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</si>
  <si>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</si>
  <si>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</si>
  <si>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</si>
  <si>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</si>
  <si>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</si>
  <si>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</si>
  <si>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</si>
  <si>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</si>
  <si>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</si>
  <si>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</si>
  <si>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</si>
  <si>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</si>
  <si>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</si>
  <si>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</si>
  <si>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</si>
  <si>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</si>
  <si>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</si>
  <si>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</si>
  <si>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</si>
  <si>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</si>
  <si>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</si>
  <si>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</si>
  <si>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</si>
  <si>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</si>
  <si>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</si>
  <si>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</si>
  <si>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</si>
  <si>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</si>
  <si>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</si>
  <si>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</si>
  <si>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</si>
  <si>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</si>
  <si>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</si>
  <si>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</si>
  <si>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</si>
  <si>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</si>
  <si>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</si>
  <si>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</si>
  <si>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</si>
  <si>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</si>
  <si>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</si>
  <si>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</si>
  <si>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</si>
  <si>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</si>
  <si>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</si>
  <si>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</si>
  <si>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</si>
  <si>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</si>
  <si>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</si>
  <si>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</si>
  <si>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</si>
  <si>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</si>
  <si>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</si>
  <si>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</si>
  <si>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</si>
  <si>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</si>
  <si>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</si>
  <si>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</si>
  <si>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</si>
  <si>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</si>
  <si>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</si>
  <si>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</si>
  <si>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</si>
  <si>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</si>
  <si>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</si>
  <si>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</si>
  <si>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</si>
  <si>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</si>
  <si>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</si>
  <si>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</si>
  <si>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</si>
  <si>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</si>
  <si>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</si>
  <si>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</si>
  <si>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</si>
  <si>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</si>
  <si>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</si>
  <si>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</si>
  <si>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</si>
  <si>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</si>
  <si>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</si>
  <si>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</si>
  <si>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</si>
  <si>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</si>
  <si>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</si>
  <si>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</si>
  <si>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</si>
  <si>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</si>
  <si>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</si>
  <si>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</si>
  <si>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</si>
  <si>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</si>
  <si>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</si>
  <si>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</si>
  <si>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</si>
  <si>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</si>
  <si>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</si>
  <si>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</si>
  <si>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</si>
  <si>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</si>
  <si>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</si>
  <si>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</si>
  <si>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</si>
  <si>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</si>
  <si>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</si>
  <si>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</si>
  <si>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</si>
  <si>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</si>
  <si>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</si>
  <si>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</si>
  <si>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</si>
  <si>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</si>
  <si>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</si>
  <si>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</si>
  <si>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</si>
  <si>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</si>
  <si>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</si>
  <si>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</si>
  <si>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</si>
  <si>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</si>
  <si>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</si>
  <si>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</si>
  <si>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</si>
  <si>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</si>
  <si>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</si>
  <si>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</si>
  <si>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</si>
  <si>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</si>
  <si>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</si>
  <si>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</si>
  <si>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</si>
  <si>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</si>
  <si>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</si>
  <si>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</si>
  <si>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</si>
  <si>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</si>
  <si>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</si>
  <si>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</si>
  <si>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</si>
  <si>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</si>
  <si>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</si>
  <si>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</si>
  <si>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</si>
  <si>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</si>
  <si>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</si>
  <si>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</si>
  <si>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</si>
  <si>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</si>
  <si>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</si>
  <si>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</si>
  <si>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</si>
  <si>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</si>
  <si>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</si>
  <si>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</si>
  <si>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</si>
  <si>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</si>
  <si>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</si>
  <si>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</si>
  <si>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</si>
  <si>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</si>
  <si>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</si>
  <si>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</si>
  <si>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</si>
  <si>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</si>
  <si>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</si>
  <si>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</si>
  <si>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</si>
  <si>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</si>
  <si>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</si>
  <si>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</si>
  <si>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</si>
  <si>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</si>
  <si>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</si>
  <si>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</si>
  <si>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</si>
  <si>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</si>
  <si>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</si>
  <si>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</si>
  <si>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</si>
  <si>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</si>
  <si>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</si>
  <si>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</si>
  <si>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</si>
  <si>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</si>
  <si>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</si>
  <si>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</si>
  <si>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</si>
  <si>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</si>
  <si>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</si>
  <si>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</si>
  <si>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</si>
  <si>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</si>
  <si>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</si>
  <si>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</si>
  <si>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</si>
  <si>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</si>
  <si>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</si>
  <si>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</si>
  <si>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</si>
  <si>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</si>
  <si>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</si>
  <si>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</si>
  <si>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</si>
  <si>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</si>
  <si>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</si>
  <si>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</si>
  <si>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</si>
  <si>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</si>
  <si>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</si>
  <si>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</si>
  <si>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</si>
  <si>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</si>
  <si>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</si>
  <si>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</si>
  <si>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</si>
  <si>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</si>
  <si>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</si>
  <si>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</si>
  <si>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</si>
  <si>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</si>
  <si>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</si>
  <si>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</si>
  <si>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</si>
  <si>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</si>
  <si>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</si>
  <si>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</si>
  <si>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</si>
  <si>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</si>
  <si>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</si>
  <si>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</si>
  <si>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</si>
  <si>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</si>
  <si>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</si>
  <si>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</si>
  <si>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</si>
  <si>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</si>
  <si>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</si>
  <si>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</si>
  <si>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</si>
  <si>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</si>
  <si>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</si>
  <si>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</si>
  <si>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</si>
  <si>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</si>
  <si>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</si>
  <si>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</si>
  <si>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</si>
  <si>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</si>
  <si>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</si>
  <si>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</si>
  <si>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</si>
  <si>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</si>
  <si>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</si>
  <si>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</si>
  <si>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</si>
  <si>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</si>
  <si>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</si>
  <si>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</si>
  <si>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</si>
  <si>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</si>
  <si>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</si>
  <si>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</si>
  <si>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</si>
  <si>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</si>
  <si>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</si>
  <si>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</si>
  <si>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</si>
  <si>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</si>
  <si>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</si>
  <si>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</si>
  <si>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</si>
  <si>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</si>
  <si>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</si>
  <si>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</si>
  <si>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</si>
  <si>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</si>
  <si>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</si>
  <si>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</si>
  <si>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</si>
  <si>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</si>
  <si>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</si>
  <si>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</si>
  <si>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</si>
  <si>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</si>
  <si>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</si>
  <si>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</si>
  <si>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</si>
  <si>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</si>
  <si>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</si>
  <si>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</si>
  <si>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</si>
  <si>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</si>
  <si>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</si>
  <si>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</si>
  <si>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</si>
  <si>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</si>
  <si>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</si>
  <si>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</si>
  <si>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</si>
  <si>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</si>
  <si>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</si>
  <si>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</si>
  <si>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</si>
  <si>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</si>
  <si>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</si>
  <si>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</si>
  <si>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</si>
  <si>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</si>
  <si>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</si>
  <si>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</si>
  <si>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</si>
  <si>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</si>
  <si>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</si>
  <si>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</si>
  <si>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</si>
  <si>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</si>
  <si>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</si>
  <si>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</si>
  <si>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</si>
  <si>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</si>
  <si>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</si>
  <si>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</si>
  <si>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</si>
  <si>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</si>
  <si>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</si>
  <si>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</si>
  <si>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</si>
  <si>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</si>
  <si>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</si>
  <si>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</si>
  <si>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</si>
  <si>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</si>
  <si>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</si>
  <si>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</si>
  <si>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</si>
  <si>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</si>
  <si>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</si>
  <si>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</si>
  <si>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</si>
  <si>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</si>
  <si>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</si>
  <si>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</si>
  <si>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</si>
  <si>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</si>
  <si>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</si>
  <si>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</si>
  <si>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</si>
  <si>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</si>
  <si>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</si>
  <si>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</si>
  <si>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</si>
  <si>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</si>
  <si>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</si>
  <si>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</si>
  <si>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</si>
  <si>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</si>
  <si>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</si>
  <si>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</si>
  <si>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</si>
  <si>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</si>
  <si>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</si>
  <si>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</si>
  <si>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</si>
  <si>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</si>
  <si>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</si>
  <si>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</si>
  <si>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</si>
  <si>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</si>
  <si>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</si>
  <si>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</si>
  <si>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</si>
  <si>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</si>
  <si>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</si>
  <si>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</si>
  <si>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</si>
  <si>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</si>
  <si>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</si>
  <si>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</si>
  <si>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</si>
  <si>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</si>
  <si>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</si>
  <si>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</si>
  <si>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</si>
  <si>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</si>
  <si>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</si>
  <si>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</si>
  <si>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</si>
  <si>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</si>
  <si>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</si>
  <si>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</si>
  <si>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</si>
  <si>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</si>
  <si>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</si>
  <si>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</si>
  <si>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</si>
  <si>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</si>
  <si>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</si>
  <si>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</si>
  <si>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</si>
  <si>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</si>
  <si>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</si>
  <si>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</si>
  <si>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</si>
  <si>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</si>
  <si>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</si>
  <si>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</si>
  <si>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</si>
  <si>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</si>
  <si>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</si>
  <si>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</si>
  <si>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</si>
  <si>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</si>
  <si>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</si>
  <si>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</si>
  <si>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</si>
  <si>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</si>
  <si>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</si>
  <si>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</si>
  <si>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</si>
  <si>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</si>
  <si>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</si>
  <si>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</si>
  <si>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</si>
  <si>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</si>
  <si>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</si>
  <si>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</si>
  <si>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</si>
  <si>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</si>
  <si>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</si>
  <si>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</si>
  <si>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</si>
  <si>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</si>
  <si>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</si>
  <si>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</si>
  <si>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</si>
  <si>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</si>
  <si>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</si>
  <si>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</si>
  <si>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</si>
  <si>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</si>
  <si>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</si>
  <si>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</si>
  <si>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</si>
  <si>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</si>
  <si>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</si>
  <si>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</si>
  <si>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</si>
  <si>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</si>
  <si>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</si>
  <si>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</si>
  <si>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</si>
  <si>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</si>
  <si>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</si>
  <si>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</si>
  <si>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</si>
  <si>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</si>
  <si>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</si>
  <si>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</si>
  <si>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</si>
  <si>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</si>
  <si>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</si>
  <si>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</si>
  <si>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</si>
  <si>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</si>
  <si>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</si>
  <si>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</si>
  <si>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</si>
  <si>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</si>
  <si>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</si>
  <si>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</si>
  <si>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</si>
  <si>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</si>
  <si>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</si>
  <si>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</si>
  <si>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</si>
  <si>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</si>
  <si>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</si>
  <si>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</si>
  <si>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</si>
  <si>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</si>
  <si>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</si>
  <si>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</si>
  <si>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</si>
  <si>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</si>
  <si>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</si>
  <si>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</si>
  <si>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</si>
  <si>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</si>
  <si>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</si>
  <si>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</si>
  <si>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</si>
  <si>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</si>
  <si>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</si>
  <si>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</si>
  <si>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</si>
  <si>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</si>
  <si>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</si>
  <si>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</si>
  <si>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</si>
  <si>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</si>
  <si>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</si>
  <si>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</si>
  <si>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</si>
  <si>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</si>
  <si>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</si>
  <si>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</si>
  <si>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</si>
  <si>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</si>
  <si>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</si>
  <si>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</si>
  <si>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</si>
  <si>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</si>
  <si>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</si>
  <si>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</si>
  <si>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</si>
  <si>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</si>
  <si>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</si>
  <si>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</si>
  <si>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</si>
  <si>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</si>
  <si>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</si>
  <si>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</si>
  <si>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</si>
  <si>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</si>
  <si>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</si>
  <si>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</si>
  <si>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</si>
  <si>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</si>
  <si>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</si>
  <si>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</si>
  <si>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</si>
  <si>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</si>
  <si>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</si>
  <si>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</si>
  <si>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</si>
  <si>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</si>
  <si>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</si>
  <si>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</si>
  <si>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</si>
  <si>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</si>
  <si>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</si>
  <si>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</si>
  <si>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</si>
  <si>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</si>
  <si>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</si>
  <si>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</si>
  <si>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</si>
  <si>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</si>
  <si>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</si>
  <si>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</si>
  <si>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</si>
  <si>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</si>
  <si>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</si>
  <si>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</si>
  <si>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</si>
  <si>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</si>
  <si>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</si>
  <si>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</si>
  <si>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</si>
  <si>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</si>
  <si>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</si>
  <si>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</si>
  <si>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</si>
  <si>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</si>
  <si>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</si>
  <si>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</si>
  <si>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</si>
  <si>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</si>
  <si>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</si>
  <si>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</si>
  <si>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</si>
  <si>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</si>
  <si>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</si>
  <si>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</si>
  <si>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</si>
  <si>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</si>
  <si>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</si>
  <si>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</si>
  <si>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</si>
  <si>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</si>
  <si>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</si>
  <si>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</si>
  <si>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</si>
  <si>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</si>
  <si>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</si>
  <si>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</si>
  <si>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</si>
  <si>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</si>
  <si>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</si>
  <si>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</si>
  <si>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</si>
  <si>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</si>
  <si>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</si>
  <si>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</si>
  <si>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</si>
  <si>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</si>
  <si>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</si>
  <si>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</si>
  <si>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</si>
  <si>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</si>
  <si>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</si>
  <si>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</si>
  <si>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</si>
  <si>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</si>
  <si>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</si>
  <si>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</si>
  <si>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</si>
  <si>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</si>
  <si>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</si>
  <si>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</si>
  <si>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</si>
  <si>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</si>
  <si>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</si>
  <si>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</si>
  <si>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</si>
  <si>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</si>
  <si>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</si>
  <si>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</si>
  <si>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</si>
  <si>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</si>
  <si>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</si>
  <si>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</si>
  <si>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</si>
  <si>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</si>
  <si>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</si>
  <si>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</si>
  <si>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</si>
  <si>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</si>
  <si>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</si>
  <si>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</si>
  <si>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</si>
  <si>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</si>
  <si>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</si>
  <si>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</si>
  <si>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</si>
  <si>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</si>
  <si>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</si>
  <si>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</si>
  <si>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</si>
  <si>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</si>
  <si>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</si>
  <si>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</si>
  <si>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</si>
  <si>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</si>
  <si>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</si>
  <si>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</si>
  <si>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</si>
  <si>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</si>
  <si>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</si>
  <si>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</si>
  <si>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</si>
  <si>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</si>
  <si>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</si>
  <si>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</si>
  <si>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</si>
  <si>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</si>
  <si>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</si>
  <si>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</si>
  <si>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</si>
  <si>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</si>
  <si>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</si>
  <si>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</si>
  <si>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</si>
  <si>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</si>
  <si>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</si>
  <si>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</si>
  <si>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</si>
  <si>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</si>
  <si>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</si>
  <si>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</si>
  <si>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</si>
  <si>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</si>
  <si>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</si>
  <si>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</si>
  <si>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</si>
  <si>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</si>
  <si>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</si>
  <si>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</si>
  <si>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</si>
  <si>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</si>
  <si>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</si>
  <si>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</si>
  <si>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</si>
  <si>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</si>
  <si>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</si>
  <si>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</si>
  <si>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</si>
  <si>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</si>
  <si>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</si>
  <si>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</si>
  <si>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</si>
  <si>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</si>
  <si>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</si>
  <si>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</si>
  <si>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</si>
  <si>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</si>
  <si>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</si>
  <si>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</si>
  <si>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</si>
  <si>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</si>
  <si>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</si>
  <si>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</si>
  <si>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</si>
  <si>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</si>
  <si>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</si>
  <si>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</si>
  <si>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</si>
  <si>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</si>
  <si>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</si>
  <si>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</si>
  <si>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</si>
  <si>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</si>
  <si>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</si>
  <si>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</si>
  <si>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</si>
  <si>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</si>
  <si>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</si>
  <si>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</si>
  <si>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</si>
  <si>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</si>
  <si>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</si>
  <si>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</si>
  <si>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</si>
  <si>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</si>
  <si>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</si>
  <si>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</si>
  <si>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</si>
  <si>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</si>
  <si>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</si>
  <si>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</si>
  <si>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</si>
  <si>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</si>
  <si>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</si>
  <si>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</si>
  <si>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</si>
  <si>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</si>
  <si>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</si>
  <si>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</si>
  <si>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</si>
  <si>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</si>
  <si>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</si>
  <si>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</si>
  <si>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</si>
  <si>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</si>
  <si>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</si>
  <si>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</si>
  <si>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</si>
  <si>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</si>
  <si>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</si>
  <si>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</si>
  <si>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</si>
  <si>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</si>
  <si>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</si>
  <si>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</si>
  <si>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</si>
  <si>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</si>
  <si>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</si>
  <si>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</si>
  <si>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</si>
  <si>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</si>
  <si>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</si>
  <si>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</si>
  <si>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</si>
  <si>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</si>
  <si>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</si>
  <si>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</si>
  <si>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</si>
  <si>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</si>
  <si>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</si>
  <si>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</si>
  <si>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</si>
  <si>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</si>
  <si>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</si>
  <si>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</si>
  <si>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</si>
  <si>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</si>
  <si>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</si>
  <si>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</si>
  <si>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</si>
  <si>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</si>
  <si>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</si>
  <si>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</si>
  <si>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</si>
  <si>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</si>
  <si>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</si>
  <si>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</si>
  <si>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</si>
  <si>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</si>
  <si>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</si>
  <si>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</si>
  <si>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</si>
  <si>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</si>
  <si>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</si>
  <si>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</si>
  <si>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</si>
  <si>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</si>
  <si>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</si>
  <si>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</si>
  <si>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</si>
  <si>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</si>
  <si>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</si>
  <si>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</si>
  <si>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</si>
  <si>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</si>
  <si>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</si>
  <si>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</si>
  <si>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</si>
  <si>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</si>
  <si>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</si>
  <si>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</si>
  <si>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</si>
  <si>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</si>
  <si>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</si>
  <si>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</si>
  <si>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</si>
  <si>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</si>
  <si>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</si>
  <si>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</si>
  <si>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</si>
  <si>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</si>
  <si>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</si>
  <si>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</si>
  <si>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</si>
  <si>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</si>
  <si>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</si>
  <si>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</si>
  <si>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</si>
  <si>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</si>
  <si>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</si>
  <si>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</si>
  <si>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</si>
  <si>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</si>
  <si>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</si>
  <si>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</si>
  <si>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</si>
  <si>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</si>
  <si>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</si>
  <si>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</si>
  <si>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</si>
  <si>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</si>
  <si>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</si>
  <si>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</si>
  <si>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</si>
  <si>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</si>
  <si>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</si>
  <si>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</si>
  <si>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</si>
  <si>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</si>
  <si>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</si>
  <si>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</si>
  <si>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</si>
  <si>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</si>
  <si>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</si>
  <si>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</si>
  <si>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</si>
  <si>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</si>
  <si>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</si>
  <si>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</si>
  <si>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</si>
  <si>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</si>
  <si>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</si>
  <si>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</si>
  <si>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</si>
  <si>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</si>
  <si>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</si>
  <si>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</si>
  <si>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</si>
  <si>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</si>
  <si>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</si>
  <si>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</si>
  <si>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</si>
  <si>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</si>
  <si>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</si>
  <si>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</si>
  <si>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</si>
  <si>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</si>
  <si>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</si>
  <si>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</si>
  <si>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</si>
  <si>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</si>
  <si>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</si>
  <si>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</si>
  <si>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</si>
  <si>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</si>
  <si>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</si>
  <si>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</si>
  <si>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</si>
  <si>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</si>
  <si>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</si>
  <si>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</si>
  <si>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</si>
  <si>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</si>
  <si>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</si>
  <si>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</si>
  <si>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</si>
  <si>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</si>
  <si>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</si>
  <si>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</si>
  <si>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</si>
  <si>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</si>
  <si>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</si>
  <si>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</si>
  <si>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</si>
  <si>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</si>
  <si>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</si>
  <si>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</si>
  <si>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</si>
  <si>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</si>
  <si>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</si>
  <si>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</si>
  <si>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</si>
  <si>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</si>
  <si>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</si>
  <si>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</si>
  <si>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</si>
  <si>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</si>
  <si>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</si>
  <si>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</si>
  <si>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</si>
  <si>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</si>
  <si>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</si>
  <si>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</si>
  <si>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</si>
  <si>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</si>
  <si>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</si>
  <si>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</si>
  <si>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</si>
  <si>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</si>
  <si>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</si>
  <si>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</si>
  <si>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</si>
  <si>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</si>
  <si>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</si>
  <si>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</si>
  <si>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</si>
  <si>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</si>
  <si>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</si>
  <si>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</si>
  <si>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</si>
  <si>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</si>
  <si>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</si>
  <si>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</si>
  <si>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</si>
  <si>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</si>
  <si>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</si>
  <si>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</si>
  <si>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</si>
  <si>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</si>
  <si>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</si>
  <si>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</si>
  <si>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</si>
  <si>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</si>
  <si>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</si>
  <si>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</si>
  <si>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</si>
  <si>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</si>
  <si>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</si>
  <si>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</si>
  <si>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</si>
  <si>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</si>
  <si>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</si>
  <si>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</si>
  <si>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</si>
  <si>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</si>
  <si>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</si>
  <si>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</si>
  <si>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</si>
  <si>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</si>
  <si>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</si>
  <si>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</si>
  <si>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</si>
  <si>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</si>
  <si>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</si>
  <si>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</si>
  <si>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</si>
  <si>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</si>
  <si>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</si>
  <si>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</si>
  <si>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</si>
  <si>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</si>
  <si>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</si>
  <si>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</si>
  <si>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</si>
  <si>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</si>
  <si>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</si>
  <si>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</si>
  <si>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</si>
  <si>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</si>
  <si>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</si>
  <si>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</si>
  <si>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</si>
  <si>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</si>
  <si>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</si>
  <si>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</si>
  <si>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</si>
  <si>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</si>
  <si>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</si>
  <si>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</si>
  <si>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</si>
  <si>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</si>
  <si>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</si>
  <si>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</si>
  <si>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</si>
  <si>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</si>
  <si>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</si>
  <si>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</si>
  <si>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</si>
  <si>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</si>
  <si>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</si>
  <si>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</si>
  <si>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</si>
  <si>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</si>
  <si>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</si>
  <si>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</si>
  <si>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</si>
  <si>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</si>
  <si>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</si>
  <si>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</si>
  <si>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</si>
  <si>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</si>
  <si>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</si>
  <si>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</si>
  <si>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</si>
  <si>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</si>
  <si>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</si>
  <si>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</si>
  <si>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</si>
  <si>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</si>
  <si>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</si>
  <si>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</si>
  <si>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</si>
  <si>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</si>
  <si>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</si>
  <si>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</si>
  <si>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</si>
  <si>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</si>
  <si>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</si>
  <si>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</si>
  <si>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</si>
  <si>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</si>
  <si>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</si>
  <si>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</si>
  <si>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</si>
  <si>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</si>
  <si>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</si>
  <si>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</si>
  <si>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</si>
  <si>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</si>
  <si>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</si>
  <si>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</si>
  <si>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</si>
  <si>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</si>
  <si>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</si>
  <si>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</si>
  <si>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</si>
  <si>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</si>
  <si>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</si>
  <si>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</si>
  <si>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</si>
  <si>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</si>
  <si>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</si>
  <si>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</si>
  <si>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</si>
  <si>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</si>
  <si>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</si>
  <si>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</si>
  <si>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</si>
  <si>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</si>
  <si>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</si>
  <si>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</si>
  <si>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</si>
  <si>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</si>
  <si>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</si>
  <si>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</si>
  <si>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</si>
  <si>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</si>
  <si>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</si>
  <si>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</si>
  <si>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</si>
  <si>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</si>
  <si>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</si>
  <si>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</si>
  <si>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</si>
  <si>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</si>
  <si>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</si>
  <si>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</si>
  <si>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</si>
  <si>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</si>
  <si>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</si>
  <si>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</si>
  <si>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</si>
  <si>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</si>
  <si>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</si>
  <si>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</si>
  <si>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</si>
  <si>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</si>
  <si>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</si>
  <si>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</si>
  <si>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</si>
  <si>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</si>
  <si>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</si>
  <si>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</si>
  <si>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</si>
  <si>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</si>
  <si>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</si>
  <si>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</si>
  <si>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</si>
  <si>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</si>
  <si>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</si>
  <si>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</si>
  <si>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</si>
  <si>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</si>
  <si>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</si>
  <si>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</si>
  <si>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</si>
  <si>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</si>
  <si>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</si>
  <si>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</si>
  <si>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</si>
  <si>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</si>
  <si>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</si>
  <si>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</si>
  <si>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</si>
  <si>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</si>
  <si>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</si>
  <si>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</si>
  <si>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</si>
  <si>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</si>
  <si>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</si>
  <si>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</si>
  <si>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</si>
  <si>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</si>
  <si>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</si>
  <si>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</si>
  <si>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</si>
  <si>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</si>
  <si>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</si>
  <si>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</si>
  <si>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</si>
  <si>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</si>
  <si>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</si>
  <si>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</si>
  <si>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</si>
  <si>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</si>
  <si>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</si>
  <si>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</si>
  <si>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</si>
  <si>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</si>
  <si>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</si>
  <si>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</si>
  <si>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</si>
  <si>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</si>
  <si>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</si>
  <si>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</si>
  <si>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</si>
  <si>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</si>
  <si>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</si>
  <si>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</si>
  <si>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</si>
  <si>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</si>
  <si>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</si>
  <si>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</si>
  <si>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</si>
  <si>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</si>
  <si>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</si>
  <si>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</si>
  <si>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</si>
  <si>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</si>
  <si>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</si>
  <si>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</si>
  <si>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</si>
  <si>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</si>
  <si>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</si>
  <si>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</si>
  <si>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</si>
  <si>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</si>
  <si>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</si>
  <si>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</si>
  <si>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</si>
  <si>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</si>
  <si>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</si>
  <si>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</si>
  <si>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</si>
  <si>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</si>
  <si>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</si>
  <si>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</si>
  <si>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</si>
  <si>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</si>
  <si>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</si>
  <si>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</si>
  <si>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</si>
  <si>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</si>
  <si>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</si>
  <si>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</si>
  <si>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</si>
  <si>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</si>
  <si>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</si>
  <si>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</si>
  <si>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</si>
  <si>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</si>
  <si>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</si>
  <si>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</si>
  <si>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</si>
  <si>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</si>
  <si>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</si>
  <si>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</si>
  <si>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</si>
  <si>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</si>
  <si>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</si>
  <si>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</si>
  <si>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</si>
  <si>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</si>
  <si>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</si>
  <si>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</si>
  <si>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</si>
  <si>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</si>
  <si>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</si>
  <si>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</si>
  <si>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</si>
  <si>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</si>
  <si>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</si>
  <si>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</si>
  <si>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</si>
  <si>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</si>
  <si>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</si>
  <si>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</si>
  <si>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</si>
  <si>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</si>
  <si>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</si>
  <si>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</si>
  <si>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</si>
  <si>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</si>
  <si>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</si>
  <si>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</si>
  <si>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</si>
  <si>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</si>
  <si>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</si>
  <si>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</si>
  <si>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</si>
  <si>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</si>
  <si>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</si>
  <si>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</si>
  <si>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</si>
  <si>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</si>
  <si>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</si>
  <si>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</si>
  <si>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</si>
  <si>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</si>
  <si>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</si>
  <si>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</si>
  <si>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</si>
  <si>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</si>
  <si>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</si>
  <si>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</si>
  <si>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</si>
  <si>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</si>
  <si>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</si>
  <si>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</si>
  <si>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</si>
  <si>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</si>
  <si>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</si>
  <si>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</si>
  <si>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</si>
  <si>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</si>
  <si>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</si>
  <si>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</si>
  <si>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</si>
  <si>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</si>
  <si>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</si>
  <si>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</si>
  <si>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</si>
  <si>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</si>
  <si>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</si>
  <si>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</si>
  <si>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</si>
  <si>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</si>
  <si>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</si>
  <si>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</si>
  <si>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</si>
  <si>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</si>
  <si>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</si>
  <si>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</si>
  <si>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</si>
  <si>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</si>
  <si>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</si>
  <si>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</si>
  <si>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</si>
  <si>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</si>
  <si>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</si>
  <si>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</si>
  <si>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</si>
  <si>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</si>
  <si>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</si>
  <si>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</si>
  <si>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</si>
  <si>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</si>
  <si>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</si>
  <si>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</si>
  <si>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</si>
  <si>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</si>
  <si>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</si>
  <si>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</si>
  <si>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</si>
  <si>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</si>
  <si>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</si>
  <si>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</si>
  <si>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</si>
  <si>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</si>
  <si>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</si>
  <si>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</si>
  <si>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</si>
  <si>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</si>
  <si>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</si>
  <si>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</si>
  <si>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</si>
  <si>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</si>
  <si>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</si>
  <si>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</si>
  <si>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</si>
  <si>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</si>
  <si>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</si>
  <si>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</si>
  <si>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</si>
  <si>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</si>
  <si>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</si>
  <si>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</si>
  <si>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</si>
  <si>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</si>
  <si>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</si>
  <si>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</si>
  <si>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</si>
  <si>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</si>
  <si>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</si>
  <si>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</si>
  <si>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</si>
  <si>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</si>
  <si>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</si>
  <si>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</si>
  <si>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</si>
  <si>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</si>
  <si>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</si>
  <si>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</si>
  <si>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</si>
  <si>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</si>
  <si>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</si>
  <si>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</si>
  <si>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</si>
  <si>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</si>
  <si>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</si>
  <si>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</si>
  <si>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</si>
  <si>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</si>
  <si>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</si>
  <si>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</si>
  <si>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</si>
  <si>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</si>
  <si>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</si>
  <si>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</si>
  <si>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</si>
  <si>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</si>
  <si>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</si>
  <si>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</si>
  <si>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</si>
  <si>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PCM-20251110-00001462</t>
  </si>
  <si>
    <t>Sector down due to Load issue, rectifier modules dispatched to resolve the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</si>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</sst>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308.82772777777427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45971.7761537037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45971.7761537037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45971.7761537037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45971.7761537037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45971.7761537037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45971.7761537037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45971.7761537037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45971.7761537037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45971.7761537037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45971.7761537037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45971.7761537037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45971.7761537037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45971.7761537037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45971.7761537037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45971.7761537037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45971.7761537037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45971.7761537037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45971.7761537037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45971.7761537037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45971.7761537037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45971.7761537037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45971.7761537037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45971.7761537037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45971.7761537037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45971.7761537037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45971.7761537037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45971.7761537037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45971.7761537037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45971.7761537037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45971.7761537037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45971.7761537037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45971.7761537037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45971.7761537037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45971.7761537037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45971.7761537037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45971.7761537037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45971.7761537037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45971.7761537037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45971.7761537037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45971.7761537037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45971.7761537037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45971.7761537037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45971.7761537037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45971.7761537037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45971.7761537037</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45971.7761537037</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549D932-5DD1-4039-BC92-D2843F4E0B31}"/>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146.77631574073894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45971.7761537037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45971.7761537037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45971.7761537037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45971.7761537037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45971.7761537037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45971.7761537037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45971.7761537037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45971.7761537037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45971.7761537037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45971.7761537037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45971.7761537037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45971.7761537037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45971.7761537037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45971.7761537037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45971.7761537037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45971.7761537037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45971.7761537037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45971.7761537037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45971.7761537037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45971.7761537037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45971.7761537037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45971.7761537037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45971.7761537037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45971.7761537037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45971.7761537037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45971.7761537037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45971.7761537037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45971.7761537037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45971.7761537037</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45971.7761537037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45971.7761537037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45971.7761537037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45971.7761537037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45971.7761537037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45971.7761537037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45971.7761537037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45971.7761537037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45971.7761537037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45971.7761537037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45971.7761537037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45971.7761537037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45971.7761537037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45971.7761537037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45971.7761537037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45971.7761537037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45971.7761537037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45971.7761537037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45971.7761537037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45971.7761537037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45971.7761537037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45971.7761537037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45971.7761537037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45971.7761537037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45971.7761537037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45971.7761537037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45971.7761537037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45971.7761537037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45971.7761537037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45971.7761537037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45971.7761537037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45971.7761537037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45971.7761537037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45971.7761537037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45971.7761537037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45971.7761537037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45971.7761537037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45971.7761537037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45971.7761537037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45971.7761537037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45971.7761537037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45971.7761537037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45971.7761537037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45971.7761537037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45971.7761537037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45971.7761537037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45971.7761537037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45971.7761537037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45971.7761537037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45971.7761537037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45971.7761537037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45971.7761537037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45971.7761537037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45971.7761537037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45971.7761537037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45971.7761537037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45971.7761537037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45971.7761537037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45971.7761537037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45971.7761537037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45971.7761537037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45971.7761537037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45971.7761537037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45971.7761537037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45971.7761537037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45971.7761537037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45971.7761537037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45971.7761537037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45971.7761537037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45971.7761537037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45971.7761537037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45971.7761537037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45971.7761537037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45971.7761537037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45971.7761537037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45971.7761537037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45971.7761537037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45971.7761537037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45971.7761537037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45971.7761537037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45971.7761537037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45971.7761537037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45971.7761537037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45971.7761537037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45971.7761537037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45971.7761537037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45971.7761537037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45971.7761537037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45971.7761537037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45971.7761537037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45971.7761537037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45971.7761537037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45971.7761537037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45971.7761537037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45971.7761537037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45971.7761537037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45971.7761537037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45971.7761537037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45971.7761537037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45971.7761537037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45971.7761537037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45971.7761537037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45971.7761537037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45971.7761537037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45971.7761537037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45971.7761537037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45971.7761537037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45971.7761537037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45971.7761537037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45971.7761537037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45971.7761537037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45971.7761537037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45971.7761537037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45971.7761537037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45971.7761537037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45971.7761537037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45971.7761537037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45971.7761537037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45971.7761537037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45971.7761537037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45971.7761537037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45971.7761537037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45971.7761537037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45971.7761537037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45971.7761537037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45971.7761537037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45971.7761537037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45971.7761537037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45971.7761537037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45971.7761537037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45971.7761537037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45971.7761537037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45971.7761537037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45971.7761537037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45971.7761537037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45971.7761537037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45971.7761537037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45971.7761537037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45971.7761537037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45971.7761537037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45971.7761537037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45971.7761537037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45971.7761537037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45971.7761537037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45971.7761537037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45971.7761537037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45971.7761537037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45971.7761537037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45971.7761537037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45971.7761537037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45971.7761537037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45971.7761537037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45971.7761537037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45971.7761537037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45971.7761537037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45971.7761537037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45971.7761537037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45971.7761537037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45971.7761537037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45971.7761537037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45971.7761537037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45971.7761537037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45971.7761537037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45971.7761537037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45971.7761537037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45971.7761537037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45971.7761537037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45971.7761537037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45971.7761537037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45971.7761537037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45971.7761537037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45971.7761537037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45971.7761537037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45971.7761537037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45971.7761537037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45971.7761537037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45971.7761537037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45971.7761537037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45971.7761537037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45971.7761537037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45971.7761537037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45971.7761537037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45971.7761537037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45971.7761537037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45971.7761537037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45971.7761537037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45971.7761537037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45971.7761537037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45971.7761537037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45971.7761537037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45971.7761537037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45971.7761537037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45971.7761537037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45971.7761537037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45971.7761537037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45971.7761537037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45971.7761537037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45971.7761537037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45971.7761537037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45971.7761537037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45971.7761537037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45971.7761537037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45971.7761537037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45971.7761537037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45971.7761537037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45971.7761537037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45971.7761537037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45971.7761537037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45971.7761537037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45971.7761537037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45971.7761537037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45971.7761537037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45971.7761537037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45971.7761537037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45971.7761537037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45971.7761537037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45971.7761537037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45971.7761537037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45971.7761537037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45971.7761537037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45971.7761537037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45971.7761537037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45971.7761537037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45971.7761537037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45971.7761537037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45971.7761537037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45971.7761537037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45971.7761537037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45971.7761537037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45971.7761537037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45971.7761537037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45971.7761537037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45971.7761537037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45971.7761537037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45971.7761537037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45971.7761537037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45971.7761537037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45971.7761537037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45971.7761537037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45971.7761537037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45971.7761537037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45971.7761537037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45971.7761537037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45971.7761537037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45971.7761537037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45971.7761537037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45971.7761537037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45971.7761537037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45971.7761537037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45971.7761537037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45971.7761537037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45971.7761537037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45971.7761537037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45971.7761537037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45971.7761537037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45971.7761537037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45971.7761537037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45971.7761537037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45971.7761537037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45971.7761537037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45971.7761537037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45971.7761537037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45971.7761537037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45971.7761537037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45971.7761537037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45971.7761537037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45971.7761537037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45971.7761537037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45971.7761537037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45971.7761537037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45971.7761537037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45971.7761537037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45971.7761537037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45971.7761537037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45971.7761537037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45971.7761537037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45971.7761537037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45971.7761537037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45971.7761537037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45971.7761537037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45971.7761537037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45971.7761537037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45971.7761537037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45971.7761537037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45971.7761537037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45971.7761537037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45971.7761537037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45971.7761537037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45971.7761537037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45971.7761537037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45971.7761537037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45971.7761537037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45971.7761537037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45971.7761537037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45971.7761537037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45971.7761537037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45971.7761537037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45971.7761537037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45971.7761537037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45971.7761537037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45971.7761537037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45971.7761537037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45971.7761537037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45971.7761537037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45971.7761537037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45971.7761537037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45971.7761537037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45971.7761537037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45971.7761537037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45971.7761537037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45971.7761537037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45971.7761537037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45971.7761537037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45971.7761537037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45971.7761537037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45971.7761537037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45971.7761537037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45971.7761537037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45971.7761537037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45971.7761537037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45971.7761537037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45971.7761537037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45971.7761537037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45971.7761537037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45971.7761537037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45971.7761537037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45971.7761537037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45971.7761537037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45971.7761537037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45971.7761537037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45971.7761537037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45971.7761537037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45971.7761537037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45971.7761537037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45971.7761537037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45971.7761537037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45971.7761537037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45971.7761537037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45971.7761537037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45971.7761537037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45971.7761537037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45971.7761537037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45971.7761537037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45971.7761537037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45971.7761537037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45971.7761537037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45971.7761537037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45971.7761537037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45971.7761537037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45971.7761537037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45971.7761537037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45971.7761537037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45971.7761537037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45971.7761537037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45971.7761537037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45971.7761537037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45971.7761537037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45971.7761537037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45971.7761537037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45971.7761537037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45971.7761537037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45971.7761537037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45971.7761537037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45971.7761537037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45971.7761537037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45971.7761537037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45971.7761537037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45971.7761537037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45971.7761537037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45971.7761537037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45971.7761537037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45971.7761537037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45971.7761537037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45971.7761537037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45971.7761537037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45971.7761537037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45971.7761537037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45971.7761537037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45971.7761537037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45971.7761537037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45971.7761537037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45971.7761537037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45971.7761537037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45971.7761537037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45971.7761537037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45971.7761537037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45971.7761537037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45971.7761537037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45971.7761537037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45971.7761537037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45971.7761537037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45971.7761537037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45971.7761537037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45971.7761537037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45971.7761537037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45971.7761537037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45971.7761537037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45971.7761537037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45971.7761537037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45971.7761537037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45971.7761537037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45971.7761537037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45971.7761537037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45971.7761537037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45971.7761537037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45971.7761537037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45971.7761537037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45971.7761537037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45971.7761537037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45971.7761537037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45971.7761537037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45971.7761537037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45971.7761537037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45971.7761537037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45971.7761537037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45971.7761537037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45971.7761537037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45971.7761537037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45971.7761537037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45971.7761537037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45971.7761537037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45971.7761537037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45971.7761537037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45971.7761537037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45971.7761537037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45971.7761537037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45971.7761537037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45971.7761537037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45971.7761537037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45971.7761537037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45971.7761537037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45971.7761537037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45971.7761537037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45971.7761537037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45971.7761537037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45971.7761537037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45971.7761537037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45971.7761537037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45971.7761537037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45971.7761537037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45971.7761537037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45971.7761537037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45971.7761537037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45971.7761537037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45971.7761537037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45971.7761537037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45971.7761537037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45971.7761537037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45971.7761537037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45971.7761537037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45971.7761537037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45971.7761537037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45971.7761537037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45971.7761537037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45971.7761537037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45971.7761537037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45971.7761537037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45971.7761537037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45971.7761537037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45971.7761537037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45971.7761537037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45971.7761537037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45971.7761537037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45971.7761537037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45971.7761537037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45971.7761537037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45971.7761537037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45971.7761537037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45971.7761537037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45971.7761537037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45971.7761537037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45971.7761537037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45971.7761537037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45971.7761537037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45971.7761537037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45971.7761537037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45971.7761537037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45971.7761537037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45971.7761537037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45971.7761537037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45971.7761537037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45971.7761537037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45971.7761537037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45971.7761537037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45971.7761537037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45971.7761537037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45971.7761537037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45971.7761537037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45971.7761537037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45971.7761537037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45971.7761537037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45971.7761537037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45971.7761537037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45971.7761537037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45971.7761537037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45971.7761537037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45971.7761537037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45971.7761537037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45971.7761537037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45971.7761537037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45971.7761537037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45971.7761537037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45971.7761537037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45971.7761537037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45971.7761537037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45971.7761537037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45971.7761537037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45971.7761537037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45971.7761537037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45971.7761537037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45971.7761537037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45971.7761537037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45971.7761537037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45971.7761537037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45971.7761537037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45971.7761537037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45971.7761537037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45971.7761537037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45971.7761537037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45971.7761537037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45971.7761537037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45971.7761537037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45971.7761537037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45971.7761537037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45971.7761537037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45971.7761537037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45971.7761537037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45971.7761537037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45971.7761537037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45971.7761537037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45971.7761537037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45971.7761537037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45971.7761537037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45971.7761537037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45971.7761537037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45971.7761537037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45971.7761537037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45971.7761537037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45971.7761537037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45971.7761537037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45971.7761537037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45971.7761537037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45971.7761537037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45971.7761537037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45971.7761537037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45971.7761537037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45971.7761537037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45971.7761537037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45971.7761537037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45971.7761537037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45971.7761537037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45971.7761537037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45971.7761537037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45971.7761537037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45971.7761537037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45971.7761537037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45971.7761537037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45971.7761537037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45971.7761537037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45971.7761537037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45971.7761537037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45971.7761537037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45971.7761537037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45971.7761537037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45971.7761537037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45971.7761537037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45971.7761537037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45971.7761537037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45971.7761537037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45971.7761537037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45971.7761537037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45971.7761537037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45971.7761537037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45971.7761537037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45971.7761537037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45971.7761537037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45971.7761537037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45971.7761537037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45971.7761537037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45971.7761537037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45971.7761537037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45971.7761537037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45971.7761537037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45971.7761537037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45971.7761537037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45971.7761537037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45971.7761537037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45971.7761537037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45971.7761537037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45971.7761537037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45971.7761537037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45971.7761537037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45971.7761537037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45971.7761537037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45971.7761537037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45971.7761537037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45971.7761537037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45971.7761537037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45971.7761537037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45971.7761537037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45971.7761537037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45971.7761537037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45971.7761537037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45971.7761537037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45971.7761537037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45971.7761537037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45971.7761537037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45971.7761537037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45971.7761537037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45971.7761537037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45971.7761537037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45971.7761537037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45971.7761537037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45971.7761537037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45971.7761537037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45971.7761537037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45971.7761537037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45971.7761537037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45971.7761537037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45971.7761537037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45971.7761537037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45971.7761537037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45971.7761537037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45971.7761537037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45971.7761537037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45971.7761537037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45971.7761537037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45971.7761537037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45971.7761537037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45971.7761537037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45971.7761537037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45971.7761537037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45971.7761537037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45971.7761537037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45971.7761537037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45971.7761537037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45971.7761537037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45971.7761537037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45971.7761537037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45971.7761537037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45971.7761537037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45971.7761537037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45971.7761537037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45971.7761537037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45971.7761537037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45971.7761537037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45971.7761537037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45971.7761537037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45971.7761537037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45971.7761537037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45971.7761537037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45971.7761537037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45971.7761537037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45971.7761537037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45971.7761537037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45971.7761537037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45971.7761537037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45971.7761537037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45971.7761537037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45971.7761537037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45971.7761537037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45971.7761537037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45971.7761537037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45971.7761537037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45971.7761537037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45971.7761537037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45971.7761537037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45971.7761537037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45971.7761537037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45971.7761537037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45971.7761537037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45971.7761537037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45971.7761537037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45971.7761537037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45971.7761537037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45971.7761537037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45971.7761537037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45971.7761537037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45971.7761537037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45971.7761537037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45971.7761537037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45971.7761537037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45971.7761537037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45971.7761537037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45971.7761537037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45971.7761537037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45971.7761537037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45971.7761537037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45971.7761537037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45971.7761537037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45971.7761537037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45971.7761537037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45971.7761537037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45971.7761537037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45971.7761537037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45971.7761537037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45971.7761537037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45971.7761537037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45971.7761537037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45971.7761537037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45971.7761537037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45971.7761537037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45971.7761537037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45971.7761537037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45971.7761537037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45971.7761537037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45971.7761537037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45971.7761537037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45971.7761537037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45971.7761537037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45971.7761537037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45971.7761537037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45971.7761537037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45971.7761537037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45971.7761537037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45971.7761537037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45971.7761537037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45971.7761537037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45971.7761537037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45971.7761537037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45971.7761537037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45971.7761537037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45971.7761537037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45971.7761537037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45971.7761537037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45971.7761537037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45971.7761537037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45971.7761537037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45971.7761537037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45971.7761537037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45971.7761537037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45971.7761537037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45971.7761537037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45971.7761537037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45971.7761537037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45971.7761537037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45971.7761537037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45971.7761537037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45971.7761537037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45971.7761537037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45971.7761537037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45971.7761537037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45971.7761537037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45971.7761537037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45971.7761537037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45971.7761537037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45971.7761537037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45971.7761537037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45971.7761537037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45971.7761537037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45971.7761537037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45971.7761537037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45971.7761537037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45971.7761537037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45971.7761537037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45971.7761537037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45971.7761537037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45971.7761537037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45971.7761537037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45971.7761537037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45971.7761537037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45971.7761537037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45971.7761537037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45971.7761537037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45971.7761537037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45971.7761537037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45971.7761537037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45971.7761537037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45971.7761537037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45971.7761537037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45971.7761537037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45971.7761537037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45971.7761537037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45971.7761537037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45971.7761537037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45971.7761537037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45971.7761537037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45971.7761537037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45971.7761537037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45971.7761537037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45971.7761537037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45971.7761537037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45971.7761537037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45971.7761537037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45971.7761537037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45971.7761537037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45971.7761537037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45971.7761537037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45971.7761537037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45971.7761537037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45971.7761537037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45971.7761537037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45971.7761537037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45971.7761537037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45971.7761537037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45971.7761537037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45971.7761537037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45971.7761537037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45971.7761537037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45971.7761537037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45971.7761537037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45971.7761537037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45971.7761537037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45971.7761537037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45971.7761537037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45971.7761537037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45971.7761537037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45971.7761537037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45971.7761537037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45971.7761537037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45971.7761537037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45971.7761537037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45971.7761537037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45971.7761537037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45971.7761537037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45971.7761537037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45971.7761537037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45971.7761537037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45971.7761537037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45971.7761537037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45971.7761537037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45971.7761537037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45971.7761537037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45971.7761537037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45971.7761537037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45971.7761537037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45971.7761537037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45971.7761537037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45971.7761537037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45971.7761537037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45971.7761537037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45971.7761537037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45971.7761537037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45971.7761537037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45971.7761537037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45971.7761537037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45971.7761537037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45971.7761537037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45971.7761537037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45971.7761537037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45971.7761537037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45971.7761537037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45971.7761537037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45971.7761537037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45971.7761537037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45971.7761537037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45971.7761537037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45971.7761537037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45971.7761537037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45971.7761537037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45971.7761537037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45971.7761537037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45971.7761537037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45971.7761537037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45971.7761537037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45971.7761537037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45971.7761537037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45971.7761537037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45971.7761537037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45971.7761537037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45971.7761537037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45971.7761537037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45971.7761537037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45971.7761537037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45971.7761537037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45971.7761537037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45971.7761537037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45971.7761537037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45971.7761537037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45971.7761537037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45971.7761537037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45971.7761537037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45971.7761537037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45971.7761537037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45971.7761537037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45971.7761537037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45971.7761537037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45971.7761537037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45971.7761537037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45971.7761537037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45971.7761537037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45971.7761537037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45971.7761537037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45971.7761537037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45971.7761537037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45971.7761537037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45971.7761537037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45971.7761537037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45971.7761537037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45971.7761537037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45971.7761537037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45971.7761537037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45971.7761537037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45971.7761537037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45971.7761537037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45971.7761537037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45971.7761537037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45971.7761537037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45971.7761537037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45971.7761537037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45971.7761537037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45971.7761537037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45971.7761537037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45971.7761537037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45971.7761537037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45971.7761537037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45971.7761537037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45971.7761537037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45971.7761537037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45971.7761537037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45971.7761537037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45971.7761537037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45971.7761537037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45971.7761537037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45971.7761537037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45971.7761537037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45971.7761537037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45971.7761537037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45971.7761537037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45971.7761537037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45971.7761537037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45971.7761537037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45971.7761537037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45971.7761537037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45971.7761537037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45971.7761537037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45971.7761537037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45971.7761537037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45971.7761537037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45971.7761537037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45971.7761537037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45971.7761537037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45971.7761537037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45971.7761537037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45971.7761537037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45971.7761537037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45971.7761537037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45971.7761537037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45971.7761537037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45971.7761537037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45971.7761537037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45971.7761537037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45971.7761537037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45971.7761537037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45971.7761537037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45971.7761537037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45971.7761537037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45971.7761537037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45971.7761537037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45971.7761537037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45971.7761537037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45971.7761537037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45971.7761537037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45971.7761537037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45971.7761537037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45971.7761537037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45971.7761537037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45971.7761537037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45971.7761537037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45971.7761537037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45971.7761537037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45971.7761537037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45971.7761537037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45971.7761537037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45971.7761537037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45971.7761537037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45971.7761537037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45971.7761537037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45971.7761537037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45971.7761537037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45971.7761537037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45971.7761537037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45971.7761537037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45971.7761537037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45971.7761537037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45971.7761537037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45971.7761537037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45971.7761537037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45971.7761537037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45971.7761537037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45971.7761537037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45971.7761537037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45971.7761537037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45971.7761537037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45971.7761537037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45971.7761537037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45971.7761537037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45971.7761537037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45971.7761537037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45971.7761537037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45971.7761537037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45971.7761537037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45971.7761537037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45971.7761537037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45971.7761537037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45971.7761537037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45971.7761537037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45971.7761537037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45971.7761537037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45971.7761537037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45971.7761537037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45971.7761537037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45971.7761537037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45971.7761537037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45971.7761537037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45971.7761537037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45971.7761537037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45971.7761537037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45971.7761537037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45971.7761537037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45971.7761537037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45971.7761537037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45971.7761537037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45971.7761537037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45971.7761537037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45971.7761537037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45971.7761537037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45971.7761537037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45971.7761537037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45971.7761537037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45971.7761537037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45971.7761537037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45971.7761537037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45971.7761537037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45971.7761537037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45971.7761537037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45971.7761537037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45971.7761537037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45971.7761537037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45971.7761537037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45971.7761537037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45971.7761537037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45971.7761537037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45971.7761537037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45971.7761537037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45971.7761537037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45971.7761537037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45971.7761537037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45971.7761537037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45971.7761537037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45971.7761537037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45971.7761537037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45971.7761537037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45971.7761537037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45971.7761537037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45971.7761537037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45971.7761537037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45971.7761537037</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268.29543611110421</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35466</v>
      </c>
      <c r="E3" s="95" t="s">
        <v>39021</v>
      </c>
      <c r="F3" s="96">
        <v>45971.641944444447</v>
      </c>
      <c r="G3" s="97">
        <f ca="1">IFERROR(NOW()-F3,"")</f>
        <v>0.13420925925311167</v>
      </c>
      <c r="H3" s="96">
        <v>45971.641898148147</v>
      </c>
      <c r="I3" s="135" t="str">
        <f>IFERROR(VLOOKUP(D3,DB!A:F,6,0),"")</f>
        <v>SCECO</v>
      </c>
      <c r="J3" s="135" t="str">
        <f>IFERROR(VLOOKUP(D3,DB!A:G,7,0),"")</f>
        <v>Dead+In progress</v>
      </c>
      <c r="K3" s="98" t="s">
        <v>39108</v>
      </c>
      <c r="L3" s="92" t="str">
        <f>IFERROR(VLOOKUP(D3,DB!A:I,9,0),"")</f>
        <v>Latis</v>
      </c>
    </row>
    <row r="4" spans="1:16" ht="15" customHeight="1">
      <c r="A4" s="135"/>
      <c r="B4" s="135" t="str">
        <f>IFERROR(VLOOKUP(D4,DB!A:K,11,0),"")</f>
        <v/>
      </c>
      <c r="C4" s="94"/>
      <c r="D4" s="92"/>
      <c r="E4" s="95"/>
      <c r="F4" s="96"/>
      <c r="G4" s="97">
        <f ca="1">IFERROR(NOW()-F4,"")</f>
        <v>45971.7761537037</v>
      </c>
      <c r="H4" s="96"/>
      <c r="I4" s="135" t="str">
        <f>IFERROR(VLOOKUP(D4,DB!A:F,6,0),"")</f>
        <v/>
      </c>
      <c r="J4" s="135" t="str">
        <f>IFERROR(VLOOKUP(D4,DB!A:G,7,0),"")</f>
        <v/>
      </c>
      <c r="K4" s="98"/>
      <c r="L4" s="92" t="str">
        <f>IFERROR(VLOOKUP(D4,DB!A:I,9,0),"")</f>
        <v/>
      </c>
    </row>
    <row r="5" spans="1:16" ht="15" customHeight="1">
      <c r="A5" s="135"/>
      <c r="B5" s="135" t="str">
        <f>IFERROR(VLOOKUP(D5,DB!A:K,11,0),"")</f>
        <v>R4</v>
      </c>
      <c r="C5" s="94"/>
      <c r="D5" s="92" t="s">
        <v>37546</v>
      </c>
      <c r="E5" s="95"/>
      <c r="F5" s="96"/>
      <c r="G5" s="97">
        <f ca="1">IFERROR(NOW()-F5,"")</f>
        <v>45971.7761537037</v>
      </c>
      <c r="H5" s="96"/>
      <c r="I5" s="135" t="str">
        <f>IFERROR(VLOOKUP(D5,DB!A:F,6,0),"")</f>
        <v>Generator-SG</v>
      </c>
      <c r="J5" s="135" t="str">
        <f>IFERROR(VLOOKUP(D5,DB!A:G,7,0),"")</f>
        <v>Dead</v>
      </c>
      <c r="K5" s="98"/>
      <c r="L5" s="92" t="str">
        <f>IFERROR(VLOOKUP(D5,DB!A:I,9,0),"")</f>
        <v>Latis</v>
      </c>
    </row>
    <row r="6" spans="1:16" ht="15" customHeight="1">
      <c r="A6" s="135"/>
      <c r="B6" s="135" t="str">
        <f>IFERROR(VLOOKUP(D6,DB!A:K,11,0),"")</f>
        <v/>
      </c>
      <c r="C6" s="94"/>
      <c r="D6" s="92"/>
      <c r="E6" s="95"/>
      <c r="F6" s="96"/>
      <c r="G6" s="97">
        <f ca="1">IFERROR(NOW()-F6,"")</f>
        <v>45971.7761537037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45971.7761537037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45971.7761537037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45971.7761537037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45971.7761537037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45971.7761537037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45971.7761537037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155"/>
      <c r="E13" s="95"/>
      <c r="F13" s="96"/>
      <c r="G13" s="97">
        <f ca="1">IFERROR(NOW()-F13,"")</f>
        <v>45971.7761537037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45971.7761537037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45971.7761537037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45971.7761537037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45971.7761537037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45971.7761537037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155"/>
      <c r="E19" s="95"/>
      <c r="F19" s="96"/>
      <c r="G19" s="97">
        <f ca="1">IFERROR(NOW()-F19,"")</f>
        <v>45971.7761537037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45971.7761537037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45971.7761537037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45971.7761537037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45971.7761537037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45971.7761537037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45971.7761537037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45971.7761537037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45971.7761537037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45971.7761537037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45971.7761537037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45971.7761537037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45971.7761537037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45971.7761537037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45971.7761537037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45971.7761537037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45971.7761537037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45971.7761537037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45971.7761537037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45971.7761537037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45971.7761537037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45971.7761537037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45971.7761537037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45971.7761537037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45971.7761537037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45971.7761537037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45971.7761537037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45971.7761537037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45971.7761537037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45971.7761537037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45971.7761537037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45971.7761537037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45971.7761537037</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45971.7761537037</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45971.7761537037</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45971.7761537037</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45971.7761537037</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45971.7761537037</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45971.7761537037</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45971.7761537037</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79.944093518512091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45.587276388883765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23.115042592587997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45971.7761537037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45971.7761537037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45971.7761537037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45971.7761537037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45971.7761537037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45971.7761537037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45971.7761537037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45971.7761537037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45971.7761537037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45971.7761537037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45971.7761537037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45971.7761537037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45971.7761537037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45971.7761537037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45971.7761537037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45971.7761537037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45971.7761537037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45971.7761537037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45971.7761537037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45971.7761537037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45971.7761537037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45971.7761537037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45971.7761537037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45971.7761537037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45971.7761537037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45971.7761537037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45971.7761537037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45971.7761537037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45971.7761537037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45971.7761537037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45971.7761537037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45971.7761537037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45971.7761537037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45971.7761537037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45971.7761537037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45971.7761537037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45971.7761537037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45971.7761537037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45971.7761537037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45971.7761537037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45971.7761537037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45971.7761537037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45971.7761537037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45971.7761537037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45971.7761537037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45971.7761537037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45971.7761537037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45971.7761537037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45971.7761537037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45971.7761537037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45971.7761537037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45971.7761537037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45971.7761537037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45971.7761537037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45971.7761537037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45971.7761537037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45971.7761537037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45971.7761537037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45971.7761537037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45971.7761537037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45971.7761537037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45971.7761537037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45971.7761537037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45971.7761537037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45971.7761537037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45971.7761537037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45971.7761537037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45971.7761537037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45971.7761537037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45971.7761537037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45971.7761537037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45971.7761537037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45971.7761537037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45971.7761537037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45971.7761537037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45971.7761537037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45971.7761537037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45971.7761537037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45971.7761537037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45971.7761537037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45971.7761537037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45971.7761537037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45971.7761537037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45971.7761537037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45971.7761537037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45971.7761537037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45971.7761537037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45971.7761537037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45971.7761537037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45971.7761537037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45971.7761537037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45971.7761537037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45971.7761537037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45971.7761537037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45971.7761537037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45971.7761537037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45971.7761537037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45971.7761537037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45971.7761537037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45971.7761537037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45971.7761537037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45971.7761537037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45971.7761537037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45971.7761537037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45971.7761537037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45971.7761537037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45971.7761537037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45971.7761537037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45971.7761537037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45971.7761537037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45971.7761537037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45971.7761537037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45971.7761537037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45971.7761537037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45971.7761537037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45971.7761537037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45971.7761537037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45971.7761537037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45971.7761537037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45971.7761537037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45971.7761537037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45971.7761537037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45971.7761537037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45971.7761537037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45971.7761537037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45971.7761537037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45971.7761537037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45971.7761537037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45971.7761537037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45971.7761537037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45971.7761537037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45971.7761537037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45971.7761537037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45971.7761537037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45971.7761537037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45971.7761537037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45971.7761537037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45971.7761537037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45971.7761537037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45971.7761537037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45971.7761537037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45971.7761537037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45971.7761537037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45971.7761537037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45971.7761537037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45971.7761537037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45971.7761537037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45971.7761537037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45971.7761537037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45971.7761537037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45971.7761537037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45971.7761537037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45971.7761537037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45971.7761537037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45971.7761537037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45971.7761537037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45971.7761537037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45971.7761537037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45971.7761537037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45971.7761537037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45971.7761537037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45971.7761537037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45971.7761537037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45971.7761537037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45971.7761537037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45971.7761537037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45971.7761537037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45971.7761537037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45971.7761537037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45971.7761537037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45971.7761537037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45971.7761537037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45971.7761537037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45971.7761537037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45971.7761537037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45971.7761537037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45971.7761537037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45971.7761537037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45971.7761537037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45971.7761537037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45971.7761537037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45971.7761537037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45971.7761537037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45971.7761537037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45971.7761537037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45971.7761537037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45971.7761537037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45971.7761537037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45971.7761537037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45971.7761537037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45971.7761537037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45971.7761537037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45971.7761537037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45971.7761537037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45971.7761537037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45971.7761537037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45971.7761537037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45971.7761537037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45971.7761537037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45971.7761537037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45971.7761537037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45971.7761537037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45971.7761537037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45971.7761537037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45971.7761537037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45971.7761537037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45971.7761537037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45971.7761537037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45971.7761537037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45971.7761537037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45971.7761537037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45971.7761537037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45971.7761537037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45971.7761537037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45971.7761537037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45971.7761537037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45971.7761537037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45971.7761537037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45971.7761537037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45971.7761537037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45971.7761537037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45971.7761537037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45971.7761537037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45971.7761537037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45971.7761537037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45971.7761537037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45971.7761537037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45971.7761537037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45971.7761537037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45971.7761537037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45971.7761537037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45971.7761537037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45971.7761537037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45971.7761537037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45971.7761537037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45971.7761537037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45971.7761537037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45971.7761537037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45971.7761537037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45971.7761537037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45971.7761537037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45971.7761537037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45971.7761537037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45971.7761537037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45971.7761537037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45971.7761537037</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45971.7761537037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45971.7761537037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45971.7761537037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45971.7761537037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45971.7761537037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45971.7761537037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45971.7761537037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45971.7761537037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45971.7761537037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45971.7761537037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45971.7761537037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45971.7761537037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45971.7761537037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45971.7761537037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45971.7761537037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45971.7761537037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45971.7761537037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45971.7761537037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45971.7761537037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45971.7761537037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45971.7761537037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45971.7761537037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45971.7761537037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45971.7761537037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45971.7761537037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45971.7761537037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45971.7761537037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45971.7761537037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45971.7761537037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45971.7761537037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45971.7761537037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45971.7761537037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45971.7761537037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45971.7761537037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45971.7761537037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45971.7761537037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45971.7761537037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45971.7761537037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45971.7761537037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45971.7761537037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45971.7761537037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45971.7761537037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45971.7761537037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45971.7761537037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45971.7761537037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45971.7761537037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45971.7761537037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45971.7761537037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45971.7761537037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45971.7761537037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45971.7761537037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45971.7761537037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45971.7761537037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45971.7761537037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45971.7761537037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45971.7761537037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45971.7761537037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45971.7761537037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45971.7761537037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45971.7761537037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45971.7761537037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45971.7761537037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45971.7761537037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45971.7761537037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45971.7761537037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45971.7761537037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45971.7761537037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45971.7761537037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45971.7761537037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45971.7761537037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45971.7761537037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45971.7761537037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45971.7761537037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45971.7761537037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45971.7761537037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45971.7761537037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45971.7761537037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45971.7761537037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45971.7761537037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45971.7761537037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45971.7761537037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45971.7761537037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45971.7761537037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45971.7761537037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45971.7761537037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45971.7761537037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45971.7761537037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45971.7761537037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45971.7761537037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45971.7761537037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45971.7761537037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45971.7761537037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45971.7761537037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45971.7761537037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45971.7761537037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45971.7761537037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45971.7761537037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45971.7761537037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45971.7761537037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45971.7761537037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45971.7761537037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45971.7761537037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45971.7761537037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45971.7761537037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45971.7761537037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45971.7761537037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45971.7761537037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45971.7761537037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45971.7761537037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45971.7761537037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45971.7761537037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45971.7761537037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45971.7761537037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45971.7761537037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45971.7761537037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45971.7761537037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45971.7761537037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45971.7761537037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45971.7761537037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45971.7761537037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45971.7761537037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45971.7761537037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45971.7761537037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45971.7761537037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45971.7761537037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45971.7761537037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45971.7761537037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45971.7761537037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45971.7761537037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45971.7761537037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45971.7761537037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45971.7761537037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45971.7761537037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45971.7761537037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45971.7761537037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45971.7761537037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45971.7761537037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45971.7761537037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45971.7761537037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45971.7761537037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45971.7761537037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45971.7761537037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45971.7761537037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45971.7761537037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45971.7761537037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45971.7761537037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45971.7761537037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45971.7761537037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45971.7761537037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45971.7761537037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45971.7761537037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45971.7761537037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45971.7761537037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45971.7761537037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45971.7761537037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45971.7761537037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45971.7761537037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45971.7761537037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45971.7761537037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45971.7761537037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45971.7761537037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45971.7761537037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45971.7761537037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45971.7761537037</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45971.7761537037</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45971.7761537037</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2025-11-10T15:38:43Z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