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81" documentId="120_S{2AC9BD13-BADA-5192-A53E-5A8FF88502F6}" xr6:coauthVersionLast="47" xr6:coauthVersionMax="47" xr10:uidLastSave="{A2A63B82-9E44-46EC-9AE0-428D0E8D6990}"/>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alcChain>
</file>

<file path=xl/sharedStrings.xml><?xml version="1.0" encoding="utf-8"?>
<sst xmlns="http://schemas.openxmlformats.org/spreadsheetml/2006/main" count="181566" uniqueCount="39150">
  <si>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</si>
  <si>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</si>
  <si>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</si>
  <si>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</si>
  <si>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</si>
  <si>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</si>
  <si>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</si>
  <si>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</si>
  <si>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</si>
  <si>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</si>
  <si>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</si>
  <si>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</si>
  <si>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</si>
  <si>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</si>
  <si>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</si>
  <si>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</si>
  <si>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</si>
  <si>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</si>
  <si>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</si>
  <si>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</si>
  <si>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</si>
  <si>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</si>
  <si>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</si>
  <si>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</si>
  <si>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</si>
  <si>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</si>
  <si>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</si>
  <si>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</si>
  <si>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</si>
  <si>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</si>
  <si>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</si>
  <si>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</si>
  <si>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</si>
  <si>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</si>
  <si>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</si>
  <si>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</si>
  <si>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</si>
  <si>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</si>
  <si>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</si>
  <si>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</si>
  <si>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</si>
  <si>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</si>
  <si>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</si>
  <si>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</si>
  <si>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</si>
  <si>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</si>
  <si>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</si>
  <si>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</si>
  <si>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</si>
  <si>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</si>
  <si>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</si>
  <si>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</si>
  <si>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</si>
  <si>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</si>
  <si>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</si>
  <si>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</si>
  <si>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</si>
  <si>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</si>
  <si>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</si>
  <si>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</si>
  <si>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</si>
  <si>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</si>
  <si>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</si>
  <si>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</si>
  <si>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</si>
  <si>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</si>
  <si>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</si>
  <si>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</si>
  <si>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</si>
  <si>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</si>
  <si>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</si>
  <si>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</si>
  <si>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</si>
  <si>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</si>
  <si>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</si>
  <si>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</si>
  <si>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</si>
  <si>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</si>
  <si>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</si>
  <si>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</si>
  <si>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</si>
  <si>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</si>
  <si>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</si>
  <si>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</si>
  <si>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</si>
  <si>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</si>
  <si>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</si>
  <si>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</si>
  <si>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</si>
  <si>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</si>
  <si>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</si>
  <si>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</si>
  <si>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</si>
  <si>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</si>
  <si>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</si>
  <si>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</si>
  <si>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</si>
  <si>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</si>
  <si>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</si>
  <si>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</si>
  <si>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</si>
  <si>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</si>
  <si>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</si>
  <si>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</si>
  <si>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</si>
  <si>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</si>
  <si>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</si>
  <si>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</si>
  <si>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</si>
  <si>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</si>
  <si>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</si>
  <si>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</si>
  <si>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</si>
  <si>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</si>
  <si>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</si>
  <si>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</si>
  <si>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</si>
  <si>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</si>
  <si>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</si>
  <si>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</si>
  <si>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</si>
  <si>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</si>
  <si>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</si>
  <si>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</si>
  <si>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</si>
  <si>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</si>
  <si>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</si>
  <si>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</si>
  <si>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</si>
  <si>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</si>
  <si>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</si>
  <si>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</si>
  <si>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</si>
  <si>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</si>
  <si>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</si>
  <si>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</si>
  <si>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</si>
  <si>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</si>
  <si>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</si>
  <si>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</si>
  <si>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</si>
  <si>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</si>
  <si>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</si>
  <si>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</si>
  <si>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</si>
  <si>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</si>
  <si>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</si>
  <si>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</si>
  <si>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</si>
  <si>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</si>
  <si>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</si>
  <si>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</si>
  <si>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</si>
  <si>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</si>
  <si>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</si>
  <si>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</si>
  <si>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</si>
  <si>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</si>
  <si>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</si>
  <si>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</si>
  <si>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</si>
  <si>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</si>
  <si>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</si>
  <si>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</si>
  <si>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</si>
  <si>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</si>
  <si>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</si>
  <si>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</si>
  <si>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</si>
  <si>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</si>
  <si>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</si>
  <si>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</si>
  <si>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</si>
  <si>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</si>
  <si>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</si>
  <si>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</si>
  <si>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</si>
  <si>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</si>
  <si>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</si>
  <si>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</si>
  <si>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</si>
  <si>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</si>
  <si>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</si>
  <si>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</si>
  <si>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</si>
  <si>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</si>
  <si>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</si>
  <si>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</si>
  <si>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</si>
  <si>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</si>
  <si>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</si>
  <si>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</si>
  <si>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</si>
  <si>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</si>
  <si>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</si>
  <si>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</si>
  <si>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</si>
  <si>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</si>
  <si>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</si>
  <si>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</si>
  <si>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</si>
  <si>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</si>
  <si>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</si>
  <si>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</si>
  <si>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</si>
  <si>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</si>
  <si>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</si>
  <si>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</si>
  <si>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</si>
  <si>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</si>
  <si>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</si>
  <si>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</si>
  <si>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</si>
  <si>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</si>
  <si>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</si>
  <si>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</si>
  <si>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</si>
  <si>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</si>
  <si>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</si>
  <si>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</si>
  <si>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</si>
  <si>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</si>
  <si>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</si>
  <si>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</si>
  <si>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</si>
  <si>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</si>
  <si>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</si>
  <si>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</si>
  <si>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</si>
  <si>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</si>
  <si>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</si>
  <si>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</si>
  <si>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</si>
  <si>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</si>
  <si>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</si>
  <si>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</si>
  <si>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</si>
  <si>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</si>
  <si>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</si>
  <si>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</si>
  <si>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</si>
  <si>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</si>
  <si>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</si>
  <si>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</si>
  <si>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</si>
  <si>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</si>
  <si>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</si>
  <si>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</si>
  <si>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</si>
  <si>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</si>
  <si>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</si>
  <si>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</si>
  <si>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</si>
  <si>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</si>
  <si>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</si>
  <si>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</si>
  <si>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</si>
  <si>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</si>
  <si>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</si>
  <si>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</si>
  <si>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</si>
  <si>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</si>
  <si>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</si>
  <si>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</si>
  <si>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</si>
  <si>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</si>
  <si>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</si>
  <si>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</si>
  <si>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</si>
  <si>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</si>
  <si>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</si>
  <si>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</si>
  <si>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</si>
  <si>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</si>
  <si>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</si>
  <si>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</si>
  <si>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</si>
  <si>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</si>
  <si>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</si>
  <si>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</si>
  <si>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</si>
  <si>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</si>
  <si>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</si>
  <si>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</si>
  <si>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</si>
  <si>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</si>
  <si>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</si>
  <si>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</si>
  <si>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</si>
  <si>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</si>
  <si>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</si>
  <si>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</si>
  <si>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</si>
  <si>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</si>
  <si>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</si>
  <si>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</si>
  <si>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</si>
  <si>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</si>
  <si>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</si>
  <si>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</si>
  <si>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</si>
  <si>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</si>
  <si>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</si>
  <si>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</si>
  <si>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</si>
  <si>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</si>
  <si>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</si>
  <si>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</si>
  <si>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</si>
  <si>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</si>
  <si>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</si>
  <si>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</si>
  <si>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</si>
  <si>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</si>
  <si>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</si>
  <si>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</si>
  <si>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</si>
  <si>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</si>
  <si>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</si>
  <si>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</si>
  <si>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</si>
  <si>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</si>
  <si>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</si>
  <si>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</si>
  <si>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</si>
  <si>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</si>
  <si>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</si>
  <si>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</si>
  <si>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</si>
  <si>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</si>
  <si>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</si>
  <si>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</si>
  <si>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</si>
  <si>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</si>
  <si>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</si>
  <si>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</si>
  <si>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</si>
  <si>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</si>
  <si>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</si>
  <si>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</si>
  <si>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</si>
  <si>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</si>
  <si>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</si>
  <si>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</si>
  <si>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</si>
  <si>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</si>
  <si>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</si>
  <si>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</si>
  <si>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</si>
  <si>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</si>
  <si>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</si>
  <si>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</si>
  <si>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</si>
  <si>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</si>
  <si>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</si>
  <si>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</si>
  <si>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</si>
  <si>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</si>
  <si>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</si>
  <si>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</si>
  <si>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</si>
  <si>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</si>
  <si>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</si>
  <si>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</si>
  <si>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</si>
  <si>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</si>
  <si>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</si>
  <si>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</si>
  <si>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</si>
  <si>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</si>
  <si>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</si>
  <si>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</si>
  <si>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</si>
  <si>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</si>
  <si>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</si>
  <si>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</si>
  <si>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</si>
  <si>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</si>
  <si>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</si>
  <si>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</si>
  <si>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</si>
  <si>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</si>
  <si>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</si>
  <si>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</si>
  <si>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</si>
  <si>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</si>
  <si>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</si>
  <si>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</si>
  <si>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</si>
  <si>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</si>
  <si>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</si>
  <si>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</si>
  <si>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</si>
  <si>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</si>
  <si>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</si>
  <si>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</si>
  <si>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</si>
  <si>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</si>
  <si>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</si>
  <si>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</si>
  <si>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</si>
  <si>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</si>
  <si>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</si>
  <si>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</si>
  <si>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</si>
  <si>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</si>
  <si>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</si>
  <si>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</si>
  <si>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</si>
  <si>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</si>
  <si>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</si>
  <si>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</si>
  <si>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</si>
  <si>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</si>
  <si>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</si>
  <si>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</si>
  <si>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</si>
  <si>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</si>
  <si>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</si>
  <si>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</si>
  <si>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</si>
  <si>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</si>
  <si>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</si>
  <si>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</si>
  <si>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</si>
  <si>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</si>
  <si>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</si>
  <si>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</si>
  <si>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</si>
  <si>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</si>
  <si>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</si>
  <si>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</si>
  <si>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</si>
  <si>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</si>
  <si>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</si>
  <si>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</si>
  <si>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</si>
  <si>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</si>
  <si>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</si>
  <si>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</si>
  <si>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</si>
  <si>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</si>
  <si>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</si>
  <si>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</si>
  <si>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</si>
  <si>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</si>
  <si>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</si>
  <si>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</si>
  <si>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</si>
  <si>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</si>
  <si>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</si>
  <si>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</si>
  <si>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</si>
  <si>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</si>
  <si>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</si>
  <si>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</si>
  <si>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</si>
  <si>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</si>
  <si>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</si>
  <si>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</si>
  <si>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</si>
  <si>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</si>
  <si>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</si>
  <si>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</si>
  <si>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</si>
  <si>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</si>
  <si>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</si>
  <si>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</si>
  <si>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</si>
  <si>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</si>
  <si>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</si>
  <si>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</si>
  <si>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</si>
  <si>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</si>
  <si>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</si>
  <si>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</si>
  <si>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</si>
  <si>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</si>
  <si>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</si>
  <si>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</si>
  <si>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</si>
  <si>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</si>
  <si>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</si>
  <si>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</si>
  <si>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</si>
  <si>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</si>
  <si>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</si>
  <si>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</si>
  <si>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</si>
  <si>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</si>
  <si>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</si>
  <si>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</si>
  <si>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</si>
  <si>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</si>
  <si>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</si>
  <si>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</si>
  <si>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</si>
  <si>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</si>
  <si>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</si>
  <si>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</si>
  <si>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</si>
  <si>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</si>
  <si>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</si>
  <si>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</si>
  <si>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</si>
  <si>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</si>
  <si>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</si>
  <si>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</si>
  <si>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</si>
  <si>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</si>
  <si>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</si>
  <si>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</si>
  <si>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</si>
  <si>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</si>
  <si>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</si>
  <si>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</si>
  <si>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</si>
  <si>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</si>
  <si>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</si>
  <si>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</si>
  <si>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</si>
  <si>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</si>
  <si>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</si>
  <si>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</si>
  <si>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</si>
  <si>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</si>
  <si>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</si>
  <si>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</si>
  <si>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</si>
  <si>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</si>
  <si>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</si>
  <si>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</si>
  <si>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</si>
  <si>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</si>
  <si>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</si>
  <si>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</si>
  <si>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</si>
  <si>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</si>
  <si>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</si>
  <si>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</si>
  <si>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</si>
  <si>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</si>
  <si>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</si>
  <si>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</si>
  <si>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</si>
  <si>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</si>
  <si>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</si>
  <si>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</si>
  <si>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</si>
  <si>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</si>
  <si>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</si>
  <si>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</si>
  <si>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</si>
  <si>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</si>
  <si>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</si>
  <si>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</si>
  <si>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</si>
  <si>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</si>
  <si>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</si>
  <si>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</si>
  <si>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</si>
  <si>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</si>
  <si>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</si>
  <si>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</si>
  <si>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</si>
  <si>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</si>
  <si>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</si>
  <si>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</si>
  <si>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</si>
  <si>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</si>
  <si>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</si>
  <si>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</si>
  <si>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</si>
  <si>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</si>
  <si>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</si>
  <si>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</si>
  <si>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</si>
  <si>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</si>
  <si>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</si>
  <si>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</si>
  <si>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</si>
  <si>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</si>
  <si>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</si>
  <si>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</si>
  <si>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</si>
  <si>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</si>
  <si>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</si>
  <si>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</si>
  <si>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</si>
  <si>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</si>
  <si>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</si>
  <si>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</si>
  <si>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</si>
  <si>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</si>
  <si>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</si>
  <si>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</si>
  <si>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</si>
  <si>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</si>
  <si>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</si>
  <si>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</si>
  <si>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</si>
  <si>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</si>
  <si>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</si>
  <si>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</si>
  <si>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</si>
  <si>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</si>
  <si>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</si>
  <si>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</si>
  <si>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</si>
  <si>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</si>
  <si>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</si>
  <si>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</si>
  <si>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</si>
  <si>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</si>
  <si>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</si>
  <si>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</si>
  <si>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</si>
  <si>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</si>
  <si>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</si>
  <si>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</si>
  <si>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</si>
  <si>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</si>
  <si>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</si>
  <si>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</si>
  <si>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</si>
  <si>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</si>
  <si>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</si>
  <si>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</si>
  <si>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</si>
  <si>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</si>
  <si>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</si>
  <si>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</si>
  <si>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</si>
  <si>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</si>
  <si>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</si>
  <si>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</si>
  <si>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</si>
  <si>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</si>
  <si>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</si>
  <si>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</si>
  <si>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</si>
  <si>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</si>
  <si>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</si>
  <si>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</si>
  <si>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</si>
  <si>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</si>
  <si>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</si>
  <si>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</si>
  <si>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</si>
  <si>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</si>
  <si>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</si>
  <si>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</si>
  <si>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</si>
  <si>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</si>
  <si>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</si>
  <si>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</si>
  <si>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</si>
  <si>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</si>
  <si>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</si>
  <si>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</si>
  <si>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</si>
  <si>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</si>
  <si>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</si>
  <si>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</si>
  <si>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</si>
  <si>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</si>
  <si>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</si>
  <si>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</si>
  <si>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</si>
  <si>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</si>
  <si>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</si>
  <si>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</si>
  <si>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</si>
  <si>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</si>
  <si>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</si>
  <si>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</si>
  <si>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</si>
  <si>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</si>
  <si>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</si>
  <si>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</si>
  <si>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</si>
  <si>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</si>
  <si>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</si>
  <si>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</si>
  <si>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</si>
  <si>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</si>
  <si>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</si>
  <si>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</si>
  <si>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</si>
  <si>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</si>
  <si>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</si>
  <si>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</si>
  <si>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</si>
  <si>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</si>
  <si>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</si>
  <si>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</si>
  <si>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</si>
  <si>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</si>
  <si>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</si>
  <si>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</si>
  <si>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</si>
  <si>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</si>
  <si>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</si>
  <si>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</si>
  <si>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</si>
  <si>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</si>
  <si>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</si>
  <si>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</si>
  <si>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</si>
  <si>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</si>
  <si>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</si>
  <si>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</si>
  <si>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</si>
  <si>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</si>
  <si>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</si>
  <si>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</si>
  <si>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</si>
  <si>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</si>
  <si>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</si>
  <si>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</si>
  <si>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</si>
  <si>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</si>
  <si>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</si>
  <si>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</si>
  <si>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</si>
  <si>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</si>
  <si>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</si>
  <si>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</si>
  <si>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</si>
  <si>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</si>
  <si>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</si>
  <si>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</si>
  <si>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</si>
  <si>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</si>
  <si>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</si>
  <si>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</si>
  <si>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</si>
  <si>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</si>
  <si>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</si>
  <si>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</si>
  <si>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</si>
  <si>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</si>
  <si>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</si>
  <si>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</si>
  <si>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</si>
  <si>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</si>
  <si>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</si>
  <si>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</si>
  <si>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</si>
  <si>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</si>
  <si>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</si>
  <si>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</si>
  <si>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</si>
  <si>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</si>
  <si>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</si>
  <si>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</si>
  <si>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</si>
  <si>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</si>
  <si>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</si>
  <si>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</si>
  <si>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</si>
  <si>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</si>
  <si>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</si>
  <si>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</si>
  <si>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</si>
  <si>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</si>
  <si>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</si>
  <si>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</si>
  <si>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</si>
  <si>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</si>
  <si>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</si>
  <si>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</si>
  <si>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</si>
  <si>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</si>
  <si>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</si>
  <si>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</si>
  <si>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</si>
  <si>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</si>
  <si>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</si>
  <si>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</si>
  <si>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</si>
  <si>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</si>
  <si>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</si>
  <si>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</si>
  <si>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</si>
  <si>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</si>
  <si>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</si>
  <si>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</si>
  <si>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</si>
  <si>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</si>
  <si>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</si>
  <si>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</si>
  <si>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</si>
  <si>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</si>
  <si>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</si>
  <si>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</si>
  <si>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</si>
  <si>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</si>
  <si>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</si>
  <si>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</si>
  <si>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</si>
  <si>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</si>
  <si>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</si>
  <si>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</si>
  <si>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</si>
  <si>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</si>
  <si>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</si>
  <si>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</si>
  <si>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</si>
  <si>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</si>
  <si>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</si>
  <si>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</si>
  <si>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</si>
  <si>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</si>
  <si>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</si>
  <si>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</si>
  <si>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</si>
  <si>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</si>
  <si>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</si>
  <si>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</si>
  <si>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</si>
  <si>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</si>
  <si>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</si>
  <si>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</si>
  <si>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</si>
  <si>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</si>
  <si>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</si>
  <si>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</si>
  <si>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</si>
  <si>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</si>
  <si>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</si>
  <si>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</si>
  <si>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</si>
  <si>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</si>
  <si>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</si>
  <si>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</si>
  <si>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</si>
  <si>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</si>
  <si>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</si>
  <si>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</si>
  <si>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</si>
  <si>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</si>
  <si>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</si>
  <si>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</si>
  <si>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</si>
  <si>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</si>
  <si>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</si>
  <si>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</si>
  <si>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</si>
  <si>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</si>
  <si>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</si>
  <si>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</si>
  <si>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</si>
  <si>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</si>
  <si>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</si>
  <si>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</si>
  <si>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</si>
  <si>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</si>
  <si>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</si>
  <si>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</si>
  <si>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</si>
  <si>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</si>
  <si>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</si>
  <si>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</si>
  <si>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</si>
  <si>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</si>
  <si>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</si>
  <si>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</si>
  <si>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</si>
  <si>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</si>
  <si>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</si>
  <si>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</si>
  <si>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</si>
  <si>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</si>
  <si>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</si>
  <si>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</si>
  <si>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</si>
  <si>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</si>
  <si>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</si>
  <si>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</si>
  <si>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</si>
  <si>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</si>
  <si>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</si>
  <si>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</si>
  <si>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</si>
  <si>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</si>
  <si>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</si>
  <si>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</si>
  <si>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</si>
  <si>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</si>
  <si>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</si>
  <si>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</si>
  <si>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</si>
  <si>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</si>
  <si>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</si>
  <si>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</si>
  <si>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</si>
  <si>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</si>
  <si>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</si>
  <si>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</si>
  <si>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</si>
  <si>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</si>
  <si>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</si>
  <si>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</si>
  <si>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</si>
  <si>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</si>
  <si>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</si>
  <si>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</si>
  <si>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</si>
  <si>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</si>
  <si>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</si>
  <si>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</si>
  <si>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</si>
  <si>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</si>
  <si>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</si>
  <si>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</si>
  <si>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</si>
  <si>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</si>
  <si>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</si>
  <si>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</si>
  <si>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</si>
  <si>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</si>
  <si>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</si>
  <si>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</si>
  <si>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</si>
  <si>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</si>
  <si>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</si>
  <si>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</si>
  <si>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</si>
  <si>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</si>
  <si>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</si>
  <si>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</si>
  <si>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</si>
  <si>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</si>
  <si>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</si>
  <si>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</si>
  <si>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</si>
  <si>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</si>
  <si>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</si>
  <si>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</si>
  <si>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</si>
  <si>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</si>
  <si>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</si>
  <si>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</si>
  <si>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</si>
  <si>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</si>
  <si>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</si>
  <si>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</si>
  <si>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</si>
  <si>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</si>
  <si>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</si>
  <si>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</si>
  <si>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</si>
  <si>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</si>
  <si>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</si>
  <si>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</si>
  <si>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</si>
  <si>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</si>
  <si>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</si>
  <si>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</si>
  <si>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</si>
  <si>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</si>
  <si>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</si>
  <si>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</si>
  <si>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</si>
  <si>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</si>
  <si>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</si>
  <si>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</si>
  <si>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</si>
  <si>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</si>
  <si>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</si>
  <si>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</si>
  <si>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</si>
  <si>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</si>
  <si>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</si>
  <si>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</si>
  <si>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</si>
  <si>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</si>
  <si>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</si>
  <si>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</si>
  <si>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</si>
  <si>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</si>
  <si>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</si>
  <si>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</si>
  <si>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</si>
  <si>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</si>
  <si>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</si>
  <si>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</si>
  <si>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</si>
  <si>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</si>
  <si>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</si>
  <si>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</si>
  <si>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</si>
  <si>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</si>
  <si>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</si>
  <si>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</si>
  <si>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</si>
  <si>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</si>
  <si>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</si>
  <si>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</si>
  <si>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</si>
  <si>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</si>
  <si>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</si>
  <si>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</si>
  <si>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</si>
  <si>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</si>
  <si>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</si>
  <si>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</si>
  <si>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</si>
  <si>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</si>
  <si>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</si>
  <si>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</si>
  <si>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</si>
  <si>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</si>
  <si>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</si>
  <si>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</si>
  <si>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</si>
  <si>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</si>
  <si>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</si>
  <si>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</si>
  <si>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</si>
  <si>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</si>
  <si>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</si>
  <si>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</si>
  <si>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</si>
  <si>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</si>
  <si>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</si>
  <si>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</si>
  <si>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</si>
  <si>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</si>
  <si>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</si>
  <si>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</si>
  <si>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</si>
  <si>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</si>
  <si>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</si>
  <si>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</si>
  <si>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</si>
  <si>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</si>
  <si>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</si>
  <si>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</si>
  <si>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</si>
  <si>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</si>
  <si>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</si>
  <si>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</si>
  <si>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</si>
  <si>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</si>
  <si>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</si>
  <si>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</si>
  <si>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</si>
  <si>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</si>
  <si>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</si>
  <si>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</si>
  <si>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</si>
  <si>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</si>
  <si>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</si>
  <si>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</si>
  <si>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</si>
  <si>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</si>
  <si>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</si>
  <si>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</si>
  <si>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</si>
  <si>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</si>
  <si>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</si>
  <si>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</si>
  <si>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</si>
  <si>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</si>
  <si>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</si>
  <si>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</si>
  <si>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</si>
  <si>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</si>
  <si>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</si>
  <si>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</si>
  <si>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</si>
  <si>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</si>
  <si>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</si>
  <si>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</si>
  <si>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</si>
  <si>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</si>
  <si>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</si>
  <si>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</si>
  <si>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</si>
  <si>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</si>
  <si>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</si>
  <si>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</si>
  <si>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</si>
  <si>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</si>
  <si>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</si>
  <si>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</si>
  <si>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</si>
  <si>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</si>
  <si>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</si>
  <si>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</si>
  <si>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</si>
  <si>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</si>
  <si>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</si>
  <si>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</si>
  <si>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</si>
  <si>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</si>
  <si>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</si>
  <si>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</si>
  <si>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</si>
  <si>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</si>
  <si>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</si>
  <si>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</si>
  <si>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</si>
  <si>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</si>
  <si>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</si>
  <si>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</si>
  <si>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</si>
  <si>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</si>
  <si>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</si>
  <si>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</si>
  <si>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</si>
  <si>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</si>
  <si>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</si>
  <si>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</si>
  <si>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</si>
  <si>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</si>
  <si>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</si>
  <si>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</si>
  <si>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</si>
  <si>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</si>
  <si>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</si>
  <si>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</si>
  <si>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</si>
  <si>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</si>
  <si>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</si>
  <si>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</si>
  <si>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</si>
  <si>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</si>
  <si>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</si>
  <si>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</si>
  <si>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</si>
  <si>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</si>
  <si>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</si>
  <si>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</si>
  <si>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</si>
  <si>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</si>
  <si>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</si>
  <si>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</si>
  <si>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</si>
  <si>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</si>
  <si>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</si>
  <si>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</si>
  <si>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</si>
  <si>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</si>
  <si>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</si>
  <si>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</si>
  <si>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</si>
  <si>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</si>
  <si>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</si>
  <si>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</si>
  <si>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</si>
  <si>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</si>
  <si>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</si>
  <si>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</si>
  <si>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</si>
  <si>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</si>
  <si>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</si>
  <si>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</si>
  <si>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</si>
  <si>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</si>
  <si>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</si>
  <si>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</si>
  <si>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</si>
  <si>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</si>
  <si>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</si>
  <si>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</si>
  <si>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</si>
  <si>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</si>
  <si>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</si>
  <si>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</si>
  <si>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</si>
  <si>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</si>
  <si>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</si>
  <si>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</si>
  <si>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</si>
  <si>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</si>
  <si>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</si>
  <si>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</si>
  <si>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</si>
  <si>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</si>
  <si>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</si>
  <si>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</si>
  <si>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</si>
  <si>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</si>
  <si>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</si>
  <si>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</si>
  <si>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</si>
  <si>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</si>
  <si>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</si>
  <si>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</si>
  <si>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</si>
  <si>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</si>
  <si>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</si>
  <si>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</si>
  <si>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</si>
  <si>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</si>
  <si>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</si>
  <si>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</si>
  <si>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</si>
  <si>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</si>
  <si>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</si>
  <si>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</si>
  <si>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</si>
  <si>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</si>
  <si>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</si>
  <si>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</si>
  <si>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</si>
  <si>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</si>
  <si>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</si>
  <si>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</si>
  <si>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</si>
  <si>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</si>
  <si>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</si>
  <si>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</si>
  <si>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</si>
  <si>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</si>
  <si>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</si>
  <si>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</si>
  <si>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</si>
  <si>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</si>
  <si>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</si>
  <si>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</si>
  <si>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</si>
  <si>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</si>
  <si>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</si>
  <si>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</si>
  <si>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</si>
  <si>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</si>
  <si>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</si>
  <si>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</si>
  <si>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</si>
  <si>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</si>
  <si>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</si>
  <si>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</si>
  <si>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</si>
  <si>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</si>
  <si>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</si>
  <si>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</si>
  <si>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</si>
  <si>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</si>
  <si>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</si>
  <si>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</si>
  <si>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</si>
  <si>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</si>
  <si>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</si>
  <si>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</si>
  <si>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</si>
  <si>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</si>
  <si>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</si>
  <si>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</si>
  <si>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</si>
  <si>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</si>
  <si>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</si>
  <si>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</si>
  <si>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</si>
  <si>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</si>
  <si>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</si>
  <si>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</si>
  <si>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</si>
  <si>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</si>
  <si>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</si>
  <si>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</si>
  <si>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</si>
  <si>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</si>
  <si>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</si>
  <si>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</si>
  <si>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</si>
  <si>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</si>
  <si>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</si>
  <si>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</si>
  <si>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</si>
  <si>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</si>
  <si>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</si>
  <si>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</si>
  <si>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</si>
  <si>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</si>
  <si>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</si>
  <si>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</si>
  <si>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</si>
  <si>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</si>
  <si>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</si>
  <si>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</si>
  <si>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</si>
  <si>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</si>
  <si>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</si>
  <si>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</si>
  <si>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</si>
  <si>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</si>
  <si>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</si>
  <si>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</si>
  <si>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</si>
  <si>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</si>
  <si>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</si>
  <si>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</si>
  <si>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</si>
  <si>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</si>
  <si>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</si>
  <si>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</si>
  <si>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</si>
  <si>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</si>
  <si>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</si>
  <si>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</si>
  <si>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</si>
  <si>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</si>
  <si>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</si>
  <si>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</si>
  <si>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</si>
  <si>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</si>
  <si>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</si>
  <si>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</si>
  <si>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</si>
  <si>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</si>
  <si>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</si>
  <si>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</si>
  <si>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</si>
  <si>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</si>
  <si>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</si>
  <si>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</si>
  <si>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</si>
  <si>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</si>
  <si>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</si>
  <si>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</si>
  <si>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</si>
  <si>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</si>
  <si>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</si>
  <si>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</si>
  <si>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</si>
  <si>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</si>
  <si>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</si>
  <si>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</si>
  <si>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</si>
  <si>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</si>
  <si>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</si>
  <si>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</si>
  <si>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</si>
  <si>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</si>
  <si>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</si>
  <si>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</si>
  <si>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</si>
  <si>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</si>
  <si>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</si>
  <si>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</si>
  <si>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</si>
  <si>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</si>
  <si>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</si>
  <si>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</si>
  <si>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</si>
  <si>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</si>
  <si>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</si>
  <si>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</si>
  <si>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</si>
  <si>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</si>
  <si>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</si>
  <si>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</si>
  <si>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</si>
  <si>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</si>
  <si>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</si>
  <si>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</si>
  <si>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</si>
  <si>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</si>
  <si>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</si>
  <si>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</si>
  <si>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</si>
  <si>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</si>
  <si>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</si>
  <si>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</si>
  <si>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</si>
  <si>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</si>
  <si>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</si>
  <si>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</si>
  <si>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</si>
  <si>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</si>
  <si>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</si>
  <si>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</si>
  <si>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</si>
  <si>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</si>
  <si>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</si>
  <si>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</si>
  <si>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</si>
  <si>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</si>
  <si>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</si>
  <si>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</si>
  <si>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</si>
  <si>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</si>
  <si>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</si>
  <si>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</si>
  <si>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</si>
  <si>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</si>
  <si>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</si>
  <si>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</si>
  <si>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</si>
  <si>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</si>
  <si>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</si>
  <si>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</si>
  <si>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</si>
  <si>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</si>
  <si>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</si>
  <si>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</si>
  <si>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</si>
  <si>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</si>
  <si>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</si>
  <si>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</si>
  <si>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</si>
  <si>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</si>
  <si>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</si>
  <si>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</si>
  <si>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</si>
  <si>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</si>
  <si>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</si>
  <si>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</si>
  <si>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</si>
  <si>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</si>
  <si>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</si>
  <si>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</si>
  <si>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</si>
  <si>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</si>
  <si>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</si>
  <si>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</si>
  <si>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</si>
  <si>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</si>
  <si>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</si>
  <si>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</si>
  <si>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</si>
  <si>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</si>
  <si>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</si>
  <si>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</si>
  <si>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</si>
  <si>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</si>
  <si>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</si>
  <si>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</si>
  <si>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</si>
  <si>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</si>
  <si>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</si>
  <si>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</si>
  <si>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</si>
  <si>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</si>
  <si>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</si>
  <si>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</si>
  <si>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</si>
  <si>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</si>
  <si>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</si>
  <si>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</si>
  <si>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</si>
  <si>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</si>
  <si>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</si>
  <si>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</si>
  <si>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</si>
  <si>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</si>
  <si>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</si>
  <si>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</si>
  <si>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</si>
  <si>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</si>
  <si>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</si>
  <si>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</si>
  <si>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</si>
  <si>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</si>
  <si>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</si>
  <si>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</si>
  <si>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</si>
  <si>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</si>
  <si>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</si>
  <si>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</si>
  <si>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</si>
  <si>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</si>
  <si>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</si>
  <si>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</si>
  <si>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</si>
  <si>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</si>
  <si>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</si>
  <si>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</si>
  <si>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</si>
  <si>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</si>
  <si>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</si>
  <si>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</si>
  <si>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</si>
  <si>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</si>
  <si>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</si>
  <si>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</si>
  <si>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</si>
  <si>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</si>
  <si>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</si>
  <si>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</si>
  <si>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</si>
  <si>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</si>
  <si>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</si>
  <si>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</si>
  <si>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</si>
  <si>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</si>
  <si>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</si>
  <si>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</si>
  <si>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</si>
  <si>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</si>
  <si>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</si>
  <si>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</si>
  <si>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</si>
  <si>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</si>
  <si>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</si>
  <si>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</si>
  <si>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</si>
  <si>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</si>
  <si>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</si>
  <si>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</si>
  <si>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</si>
  <si>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</si>
  <si>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</si>
  <si>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</si>
  <si>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</si>
  <si>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</si>
  <si>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</si>
  <si>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</si>
  <si>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</si>
  <si>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</si>
  <si>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</si>
  <si>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</si>
  <si>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</si>
  <si>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</si>
  <si>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</si>
  <si>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</si>
  <si>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</si>
  <si>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</si>
  <si>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</si>
  <si>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</si>
  <si>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</si>
  <si>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</si>
  <si>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</si>
  <si>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</si>
  <si>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</si>
  <si>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</si>
  <si>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</si>
  <si>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</si>
  <si>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</si>
  <si>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</si>
  <si>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</si>
  <si>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</si>
  <si>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</si>
  <si>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</si>
  <si>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</si>
  <si>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</si>
  <si>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</si>
  <si>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</si>
  <si>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</si>
  <si>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</si>
  <si>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</si>
  <si>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</si>
  <si>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</si>
  <si>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</si>
  <si>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</si>
  <si>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</si>
  <si>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</si>
  <si>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</si>
  <si>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</si>
  <si>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</si>
  <si>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</si>
  <si>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</si>
  <si>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</si>
  <si>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</si>
  <si>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</si>
  <si>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</si>
  <si>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</si>
  <si>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</si>
  <si>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</si>
  <si>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</si>
  <si>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</si>
  <si>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</si>
  <si>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</si>
  <si>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</si>
  <si>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</si>
  <si>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</si>
  <si>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</si>
  <si>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</si>
  <si>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</si>
  <si>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</si>
  <si>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</si>
  <si>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</si>
  <si>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</si>
  <si>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</si>
  <si>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</si>
  <si>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</si>
  <si>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</si>
  <si>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</si>
  <si>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</si>
  <si>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</si>
  <si>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</si>
  <si>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</si>
  <si>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</si>
  <si>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</si>
  <si>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</si>
  <si>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</si>
  <si>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</si>
  <si>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</si>
  <si>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</si>
  <si>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</si>
  <si>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</si>
  <si>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</si>
  <si>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</si>
  <si>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</si>
  <si>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</si>
  <si>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</si>
  <si>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</si>
  <si>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</si>
  <si>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</si>
  <si>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</si>
  <si>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</si>
  <si>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</si>
  <si>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</si>
  <si>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</si>
  <si>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</si>
  <si>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</si>
  <si>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</si>
  <si>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</si>
  <si>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</si>
  <si>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</si>
  <si>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</si>
  <si>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</si>
  <si>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</si>
  <si>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</si>
  <si>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</si>
  <si>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</si>
  <si>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</si>
  <si>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</si>
  <si>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</si>
  <si>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</si>
  <si>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</si>
  <si>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</si>
  <si>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</si>
  <si>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</si>
  <si>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</si>
  <si>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</si>
  <si>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</si>
  <si>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</si>
  <si>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</si>
  <si>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</si>
  <si>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</si>
  <si>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</si>
  <si>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</si>
  <si>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</si>
  <si>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</si>
  <si>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</si>
  <si>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</si>
  <si>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</si>
  <si>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</si>
  <si>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</si>
  <si>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</si>
  <si>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</si>
  <si>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</si>
  <si>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</si>
  <si>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</si>
  <si>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</si>
  <si>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</si>
  <si>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</si>
  <si>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</si>
  <si>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</si>
  <si>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</si>
  <si>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</si>
  <si>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</si>
  <si>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</si>
  <si>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</si>
  <si>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</si>
  <si>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</si>
  <si>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</si>
  <si>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</si>
  <si>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</si>
  <si>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</si>
  <si>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</si>
  <si>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</si>
  <si>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</si>
  <si>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</si>
  <si>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</si>
  <si>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</si>
  <si>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</si>
  <si>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</si>
  <si>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</si>
  <si>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</si>
  <si>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</si>
  <si>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</si>
  <si>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</si>
  <si>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</si>
  <si>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</si>
  <si>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</si>
  <si>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</si>
  <si>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</si>
  <si>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</si>
  <si>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</si>
  <si>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</si>
  <si>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</si>
  <si>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</si>
  <si>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</si>
  <si>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</si>
  <si>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</si>
  <si>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</si>
  <si>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</si>
  <si>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</si>
  <si>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</si>
  <si>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</si>
  <si>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</si>
  <si>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</si>
  <si>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</si>
  <si>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</si>
  <si>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</si>
  <si>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</si>
  <si>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</si>
  <si>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</si>
  <si>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</si>
  <si>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</si>
  <si>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</si>
  <si>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</si>
  <si>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</si>
  <si>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</si>
  <si>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</si>
  <si>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</si>
  <si>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</si>
  <si>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</si>
  <si>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</si>
  <si>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</si>
  <si>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</si>
  <si>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</si>
  <si>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</si>
  <si>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</si>
  <si>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</si>
  <si>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</si>
  <si>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</si>
  <si>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</si>
  <si>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</si>
  <si>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</si>
  <si>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</si>
  <si>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</si>
  <si>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</si>
  <si>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</si>
  <si>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</si>
  <si>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</si>
  <si>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</si>
  <si>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</si>
  <si>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</si>
  <si>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</si>
  <si>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</si>
  <si>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</si>
  <si>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</si>
  <si>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</si>
  <si>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</si>
  <si>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</si>
  <si>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</si>
  <si>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</si>
  <si>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</si>
  <si>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</si>
  <si>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</si>
  <si>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</si>
  <si>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</si>
  <si>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</si>
  <si>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</si>
  <si>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</si>
  <si>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</si>
  <si>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</si>
  <si>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</si>
  <si>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</si>
  <si>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</si>
  <si>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</si>
  <si>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</si>
  <si>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</si>
  <si>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</si>
  <si>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</si>
  <si>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</si>
  <si>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</si>
  <si>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</si>
  <si>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</si>
  <si>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</si>
  <si>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</si>
  <si>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</si>
  <si>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</si>
  <si>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</si>
  <si>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</si>
  <si>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</si>
  <si>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</si>
  <si>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</si>
  <si>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</si>
  <si>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</si>
  <si>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</si>
  <si>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</si>
  <si>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</si>
  <si>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</si>
  <si>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</si>
  <si>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</si>
  <si>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</si>
  <si>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</si>
  <si>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</si>
  <si>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</si>
  <si>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</si>
  <si>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</si>
  <si>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</si>
  <si>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</si>
  <si>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</si>
  <si>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</si>
  <si>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</si>
  <si>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</si>
  <si>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</si>
  <si>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</si>
  <si>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</si>
  <si>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</si>
  <si>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</si>
  <si>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</si>
  <si>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</si>
  <si>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</si>
  <si>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</si>
  <si>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</si>
  <si>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</si>
  <si>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</si>
  <si>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</si>
  <si>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</si>
  <si>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</si>
  <si>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</si>
  <si>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</si>
  <si>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</si>
  <si>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</si>
  <si>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</si>
  <si>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</si>
  <si>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</si>
  <si>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</si>
  <si>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</si>
  <si>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</si>
  <si>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</si>
  <si>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</si>
  <si>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</si>
  <si>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</si>
  <si>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</si>
  <si>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</si>
  <si>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</si>
  <si>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</si>
  <si>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</si>
  <si>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</si>
  <si>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</si>
  <si>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</si>
  <si>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</si>
  <si>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</si>
  <si>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</si>
  <si>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</si>
  <si>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</si>
  <si>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</si>
  <si>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</si>
  <si>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</si>
  <si>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</si>
  <si>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</si>
  <si>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</si>
  <si>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</si>
  <si>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</si>
  <si>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</si>
  <si>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</si>
  <si>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</si>
  <si>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</si>
  <si>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</si>
  <si>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</si>
  <si>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</si>
  <si>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</si>
  <si>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</si>
  <si>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</si>
  <si>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</si>
  <si>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</si>
  <si>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</si>
  <si>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</si>
  <si>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</si>
  <si>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</si>
  <si>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</si>
  <si>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</si>
  <si>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</si>
  <si>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</si>
  <si>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</si>
  <si>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</si>
  <si>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</si>
  <si>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</si>
  <si>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</si>
  <si>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</si>
  <si>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</si>
  <si>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</si>
  <si>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</si>
  <si>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</si>
  <si>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</si>
  <si>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</si>
  <si>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</si>
  <si>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</si>
  <si>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</si>
  <si>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</si>
  <si>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</si>
  <si>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</si>
  <si>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</si>
  <si>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</si>
  <si>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</si>
  <si>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</si>
  <si>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</si>
  <si>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</si>
  <si>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</si>
  <si>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</si>
  <si>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</si>
  <si>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</si>
  <si>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</si>
  <si>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</si>
  <si>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</si>
  <si>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</si>
  <si>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</si>
  <si>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</si>
  <si>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</si>
  <si>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</si>
  <si>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</si>
  <si>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</si>
  <si>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</si>
  <si>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</si>
  <si>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</si>
  <si>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</si>
  <si>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</si>
  <si>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</si>
  <si>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</si>
  <si>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</si>
  <si>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</si>
  <si>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</si>
  <si>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</si>
  <si>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</si>
  <si>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</si>
  <si>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</si>
  <si>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</si>
  <si>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</si>
  <si>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</si>
  <si>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</si>
  <si>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</si>
  <si>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</si>
  <si>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</si>
  <si>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</si>
  <si>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</si>
  <si>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</si>
  <si>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</si>
  <si>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</si>
  <si>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</si>
  <si>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</si>
  <si>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</si>
  <si>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</si>
  <si>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</si>
  <si>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</si>
  <si>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</si>
  <si>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</si>
  <si>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</si>
  <si>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</si>
  <si>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</si>
  <si>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</si>
  <si>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</si>
  <si>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</si>
  <si>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</si>
  <si>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</si>
  <si>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</si>
  <si>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</si>
  <si>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</si>
  <si>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</si>
  <si>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</si>
  <si>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</si>
  <si>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</si>
  <si>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</si>
  <si>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</si>
  <si>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</si>
  <si>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</si>
  <si>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</si>
  <si>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</si>
  <si>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</si>
  <si>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</si>
  <si>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</si>
  <si>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</si>
  <si>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</si>
  <si>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</si>
  <si>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</si>
  <si>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</si>
  <si>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</si>
  <si>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</si>
  <si>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</si>
  <si>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</si>
  <si>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</si>
  <si>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</si>
  <si>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</si>
  <si>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</si>
  <si>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</si>
  <si>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</si>
  <si>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</si>
  <si>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</si>
  <si>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</si>
  <si>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</si>
  <si>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</si>
  <si>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</si>
  <si>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</si>
  <si>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</si>
  <si>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</si>
  <si>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</si>
  <si>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</si>
  <si>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</si>
  <si>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</si>
  <si>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</si>
  <si>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</si>
  <si>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</si>
  <si>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</si>
  <si>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</si>
  <si>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</si>
  <si>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</si>
  <si>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</si>
  <si>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</si>
  <si>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</si>
  <si>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</si>
  <si>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</si>
  <si>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</si>
  <si>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</si>
  <si>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</si>
  <si>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</si>
  <si>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</si>
  <si>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</si>
  <si>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</si>
  <si>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</si>
  <si>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</si>
  <si>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</si>
  <si>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</si>
  <si>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</si>
  <si>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</si>
  <si>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</si>
  <si>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</si>
  <si>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</si>
  <si>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</si>
  <si>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</si>
  <si>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</si>
  <si>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</si>
  <si>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</si>
  <si>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</si>
  <si>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</si>
  <si>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</si>
  <si>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</si>
  <si>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</si>
  <si>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</si>
  <si>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</si>
  <si>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</si>
  <si>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</si>
  <si>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</si>
  <si>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</si>
  <si>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</si>
  <si>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</si>
  <si>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</si>
  <si>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</si>
  <si>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</si>
  <si>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</si>
  <si>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</si>
  <si>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</si>
  <si>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</si>
  <si>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</si>
  <si>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</si>
  <si>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</si>
  <si>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</si>
  <si>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</si>
  <si>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</si>
  <si>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</si>
  <si>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</si>
  <si>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</si>
  <si>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</si>
  <si>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</si>
  <si>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</si>
  <si>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</si>
  <si>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</si>
  <si>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</si>
  <si>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</si>
  <si>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</si>
  <si>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</si>
  <si>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</si>
  <si>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</si>
  <si>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</si>
  <si>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</si>
  <si>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</si>
  <si>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</si>
  <si>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</si>
  <si>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</si>
  <si>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</si>
  <si>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</si>
  <si>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</si>
  <si>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</si>
  <si>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</si>
  <si>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</si>
  <si>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</si>
  <si>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</si>
  <si>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</si>
  <si>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</si>
  <si>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</si>
  <si>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</si>
  <si>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</si>
  <si>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</si>
  <si>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</si>
  <si>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</si>
  <si>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</si>
  <si>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</si>
  <si>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</si>
  <si>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</si>
  <si>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</si>
  <si>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</si>
  <si>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</si>
  <si>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</si>
  <si>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</si>
  <si>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</si>
  <si>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</si>
  <si>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</si>
  <si>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</si>
  <si>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</si>
  <si>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</si>
  <si>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</si>
  <si>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</si>
  <si>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</si>
  <si>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</si>
  <si>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</si>
  <si>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</si>
  <si>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</si>
  <si>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</si>
  <si>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</si>
  <si>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</si>
  <si>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</si>
  <si>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</si>
  <si>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</si>
  <si>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</si>
  <si>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</si>
  <si>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</si>
  <si>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</si>
  <si>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</si>
  <si>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</si>
  <si>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</si>
  <si>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</si>
  <si>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</si>
  <si>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</si>
  <si>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</si>
  <si>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</si>
  <si>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</si>
  <si>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</si>
  <si>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</si>
  <si>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</si>
  <si>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</si>
  <si>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</si>
  <si>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</si>
  <si>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</si>
  <si>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</si>
  <si>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</si>
  <si>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</si>
  <si>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</si>
  <si>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</si>
  <si>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</si>
  <si>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</si>
  <si>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</si>
  <si>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</si>
  <si>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</si>
  <si>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</si>
  <si>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</si>
  <si>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</si>
  <si>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</si>
  <si>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</si>
  <si>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</si>
  <si>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</si>
  <si>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</si>
  <si>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</si>
  <si>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</si>
  <si>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</si>
  <si>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</si>
  <si>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</si>
  <si>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</si>
  <si>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</si>
  <si>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</si>
  <si>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</si>
  <si>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</si>
  <si>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</si>
  <si>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</si>
  <si>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</si>
  <si>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</si>
  <si>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</si>
  <si>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</si>
  <si>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</si>
  <si>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</si>
  <si>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</si>
  <si>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</si>
  <si>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</si>
  <si>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</si>
  <si>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</si>
  <si>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</si>
  <si>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</si>
  <si>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</si>
  <si>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</si>
  <si>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</si>
  <si>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</si>
  <si>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</si>
  <si>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</si>
  <si>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</si>
  <si>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</si>
  <si>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</si>
  <si>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</si>
  <si>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</si>
  <si>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</si>
  <si>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</si>
  <si>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</si>
  <si>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</si>
  <si>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</si>
  <si>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</si>
  <si>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</si>
  <si>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</si>
  <si>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</si>
  <si>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</si>
  <si>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</si>
  <si>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</si>
  <si>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</si>
  <si>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</si>
  <si>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</si>
  <si>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</si>
  <si>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</si>
  <si>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</si>
  <si>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</si>
  <si>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</si>
  <si>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</si>
  <si>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</si>
  <si>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</si>
  <si>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</si>
  <si>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</si>
  <si>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</si>
  <si>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</si>
  <si>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</si>
  <si>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</si>
  <si>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</si>
  <si>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</si>
  <si>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</si>
  <si>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</si>
  <si>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</si>
  <si>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</si>
  <si>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</si>
  <si>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</si>
  <si>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</si>
  <si>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</si>
  <si>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</si>
  <si>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</si>
  <si>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</si>
  <si>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</si>
  <si>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</si>
  <si>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</si>
  <si>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</si>
  <si>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</si>
  <si>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</si>
  <si>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</si>
  <si>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</si>
  <si>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</si>
  <si>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</si>
  <si>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</si>
  <si>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</si>
  <si>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</si>
  <si>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</si>
  <si>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</si>
  <si>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</si>
  <si>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</si>
  <si>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</si>
  <si>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</si>
  <si>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</si>
  <si>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</si>
  <si>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</si>
  <si>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</si>
  <si>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</si>
  <si>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</si>
  <si>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</si>
  <si>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</si>
  <si>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</si>
  <si>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</si>
  <si>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</si>
  <si>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</si>
  <si>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</si>
  <si>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</si>
  <si>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</si>
  <si>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</si>
  <si>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</si>
  <si>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</si>
  <si>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</si>
  <si>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</si>
  <si>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</si>
  <si>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</si>
  <si>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</si>
  <si>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</si>
  <si>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</si>
  <si>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</si>
  <si>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</si>
  <si>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</si>
  <si>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</si>
  <si>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</si>
  <si>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</si>
  <si>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</si>
  <si>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</si>
  <si>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</si>
  <si>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</si>
  <si>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</si>
  <si>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</si>
  <si>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</si>
  <si>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</si>
  <si>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</si>
  <si>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</si>
  <si>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</si>
  <si>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</si>
  <si>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</si>
  <si>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</si>
  <si>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</si>
  <si>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</si>
  <si>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</si>
  <si>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</si>
  <si>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</si>
  <si>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</si>
  <si>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</si>
  <si>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</si>
  <si>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</si>
  <si>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</si>
  <si>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</si>
  <si>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</si>
  <si>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</si>
  <si>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</si>
  <si>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</si>
  <si>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</si>
  <si>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</si>
  <si>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</si>
  <si>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</si>
  <si>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</si>
  <si>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</si>
  <si>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</si>
  <si>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</si>
  <si>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</si>
  <si>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</si>
  <si>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</si>
  <si>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</si>
  <si>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</si>
  <si>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</si>
  <si>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</si>
  <si>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</si>
  <si>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</si>
  <si>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</si>
  <si>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</si>
  <si>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</si>
  <si>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</si>
  <si>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</si>
  <si>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</si>
  <si>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</si>
  <si>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</si>
  <si>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</si>
  <si>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</si>
  <si>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</si>
  <si>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</si>
  <si>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</si>
  <si>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</si>
  <si>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</si>
  <si>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</si>
  <si>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</si>
  <si>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</si>
  <si>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</si>
  <si>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</si>
  <si>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</si>
  <si>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</si>
  <si>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</si>
  <si>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</si>
  <si>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</si>
  <si>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</si>
  <si>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</si>
  <si>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</si>
  <si>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</si>
  <si>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</si>
  <si>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</si>
  <si>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</si>
  <si>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</si>
  <si>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</si>
  <si>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</si>
  <si>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</si>
  <si>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</si>
  <si>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</si>
  <si>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</si>
  <si>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</si>
  <si>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</si>
  <si>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</si>
  <si>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</si>
  <si>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</si>
  <si>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</si>
  <si>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</si>
  <si>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</si>
  <si>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</si>
  <si>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</si>
  <si>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</si>
  <si>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</si>
  <si>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</si>
  <si>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</si>
  <si>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</si>
  <si>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</si>
  <si>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</si>
  <si>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</si>
  <si>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</si>
  <si>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</si>
  <si>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</si>
  <si>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</si>
  <si>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</si>
  <si>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</si>
  <si>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</si>
  <si>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</si>
  <si>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</si>
  <si>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</si>
  <si>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</si>
  <si>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</si>
  <si>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</si>
  <si>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</si>
  <si>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</si>
  <si>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</si>
  <si>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</si>
  <si>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</si>
  <si>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</si>
  <si>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</si>
  <si>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</si>
  <si>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</si>
  <si>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</si>
  <si>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</si>
  <si>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</si>
  <si>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</si>
  <si>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</si>
  <si>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</si>
  <si>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</si>
  <si>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</si>
  <si>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</si>
  <si>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</si>
  <si>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</si>
  <si>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</si>
  <si>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</si>
  <si>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</si>
  <si>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</si>
  <si>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</si>
  <si>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</si>
  <si>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</si>
  <si>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</si>
  <si>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</si>
  <si>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</si>
  <si>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</si>
  <si>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</si>
  <si>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</si>
  <si>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</si>
  <si>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</si>
  <si>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</si>
  <si>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</si>
  <si>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</si>
  <si>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</si>
  <si>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</si>
  <si>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</si>
  <si>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</si>
  <si>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</si>
  <si>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</si>
  <si>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</si>
  <si>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</si>
  <si>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</si>
  <si>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</si>
  <si>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</si>
  <si>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</si>
  <si>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</si>
  <si>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</si>
  <si>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</si>
  <si>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</si>
  <si>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</si>
  <si>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</si>
  <si>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</si>
  <si>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</si>
  <si>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</si>
  <si>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</si>
  <si>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</si>
  <si>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</si>
  <si>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</si>
  <si>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</si>
  <si>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</si>
  <si>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</si>
  <si>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</si>
  <si>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</si>
  <si>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</si>
  <si>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</si>
  <si>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</si>
  <si>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</si>
  <si>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</si>
  <si>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</si>
  <si>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</si>
  <si>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</si>
  <si>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</si>
  <si>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</si>
  <si>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</si>
  <si>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</si>
  <si>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</si>
  <si>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</si>
  <si>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</si>
  <si>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</si>
  <si>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</si>
  <si>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</si>
  <si>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</si>
  <si>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</si>
  <si>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</si>
  <si>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</si>
  <si>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</si>
  <si>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</si>
  <si>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</si>
  <si>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</si>
  <si>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</si>
  <si>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</si>
  <si>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</si>
  <si>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</si>
  <si>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</si>
  <si>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</si>
  <si>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</si>
  <si>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</si>
  <si>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</si>
  <si>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</si>
  <si>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</si>
  <si>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</si>
  <si>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</si>
  <si>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</si>
  <si>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</si>
  <si>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</si>
  <si>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</si>
  <si>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</si>
  <si>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</si>
  <si>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</si>
  <si>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</si>
  <si>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</si>
  <si>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</si>
  <si>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</si>
  <si>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</si>
  <si>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</si>
  <si>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</si>
  <si>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</si>
  <si>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</si>
  <si>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</si>
  <si>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</si>
  <si>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</si>
  <si>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</si>
  <si>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</si>
  <si>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</si>
  <si>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</si>
  <si>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</si>
  <si>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</si>
  <si>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</si>
  <si>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</si>
  <si>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</si>
  <si>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</si>
  <si>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</si>
  <si>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</si>
  <si>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</si>
  <si>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</si>
  <si>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</si>
  <si>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</si>
  <si>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</si>
  <si>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</si>
  <si>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</si>
  <si>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</si>
  <si>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</si>
  <si>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</si>
  <si>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</si>
  <si>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</si>
  <si>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</si>
  <si>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</si>
  <si>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</si>
  <si>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</si>
  <si>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</si>
  <si>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</si>
  <si>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</si>
  <si>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</si>
  <si>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</si>
  <si>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</si>
  <si>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</si>
  <si>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</si>
  <si>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</si>
  <si>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</si>
  <si>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</si>
  <si>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</si>
  <si>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</si>
  <si>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</si>
  <si>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</si>
  <si>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</si>
  <si>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</si>
  <si>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</si>
  <si>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</si>
  <si>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</si>
  <si>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</si>
  <si>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</si>
  <si>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</si>
  <si>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</si>
  <si>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</si>
  <si>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</si>
  <si>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</si>
  <si>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</si>
  <si>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</si>
  <si>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</si>
  <si>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</si>
  <si>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</si>
  <si>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</si>
  <si>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</si>
  <si>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</si>
  <si>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</si>
  <si>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</si>
  <si>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</si>
  <si>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</si>
  <si>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</si>
  <si>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</si>
  <si>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</si>
  <si>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</si>
  <si>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</si>
  <si>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</si>
  <si>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</si>
  <si>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</si>
  <si>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</si>
  <si>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</si>
  <si>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</si>
  <si>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</si>
  <si>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</si>
  <si>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</si>
  <si>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</si>
  <si>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</si>
  <si>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</si>
  <si>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</si>
  <si>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</si>
  <si>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</si>
  <si>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</si>
  <si>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</si>
  <si>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</si>
  <si>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</si>
  <si>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</si>
  <si>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</si>
  <si>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</si>
  <si>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</si>
  <si>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</si>
  <si>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</si>
  <si>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</si>
  <si>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</si>
  <si>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</si>
  <si>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</si>
  <si>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</si>
  <si>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</si>
  <si>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</si>
  <si>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</si>
  <si>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</si>
  <si>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</si>
  <si>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</si>
  <si>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</si>
  <si>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</si>
  <si>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</si>
  <si>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</si>
  <si>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</si>
  <si>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</si>
  <si>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</si>
  <si>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</si>
  <si>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</si>
  <si>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</si>
  <si>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</si>
  <si>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</si>
  <si>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</si>
  <si>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</si>
  <si>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</si>
  <si>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</si>
  <si>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</si>
  <si>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</si>
  <si>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</si>
  <si>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</si>
  <si>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</si>
  <si>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</si>
  <si>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</si>
  <si>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</si>
  <si>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</si>
  <si>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</si>
  <si>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</si>
  <si>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</si>
  <si>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</si>
  <si>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</si>
  <si>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</si>
  <si>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</si>
  <si>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</si>
  <si>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</si>
  <si>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</si>
  <si>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</si>
  <si>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</si>
  <si>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</si>
  <si>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</si>
  <si>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</si>
  <si>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</si>
  <si>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</si>
  <si>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</si>
  <si>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</si>
  <si>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</si>
  <si>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</si>
  <si>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</si>
  <si>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</si>
  <si>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</si>
  <si>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</si>
  <si>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</si>
  <si>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</si>
  <si>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</si>
  <si>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</si>
  <si>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</si>
  <si>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</si>
  <si>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</si>
  <si>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</si>
  <si>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</si>
  <si>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</si>
  <si>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</si>
  <si>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</si>
  <si>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</si>
  <si>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</si>
  <si>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</si>
  <si>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</si>
  <si>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</si>
  <si>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</si>
  <si>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</si>
  <si>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</si>
  <si>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</si>
  <si>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</si>
  <si>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</si>
  <si>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</si>
  <si>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</si>
  <si>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</si>
  <si>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</si>
  <si>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</si>
  <si>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</si>
  <si>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</si>
  <si>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</si>
  <si>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</si>
  <si>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</si>
  <si>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</si>
  <si>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</si>
  <si>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</si>
  <si>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</si>
  <si>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</si>
  <si>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</si>
  <si>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</si>
  <si>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</si>
  <si>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</si>
  <si>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</si>
  <si>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</si>
  <si>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</si>
  <si>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</si>
  <si>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</si>
  <si>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</si>
  <si>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</si>
  <si>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</si>
  <si>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</si>
  <si>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</si>
  <si>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</si>
  <si>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</si>
  <si>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</si>
  <si>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</si>
  <si>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</si>
  <si>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</si>
  <si>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</si>
  <si>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</si>
  <si>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</si>
  <si>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</si>
  <si>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</si>
  <si>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</si>
  <si>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</si>
  <si>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</si>
  <si>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</si>
  <si>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</si>
  <si>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</si>
  <si>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</si>
  <si>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</si>
  <si>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</si>
  <si>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</si>
  <si>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</si>
  <si>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</si>
  <si>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</si>
  <si>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</si>
  <si>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</si>
  <si>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</si>
  <si>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</si>
  <si>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</si>
  <si>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</si>
  <si>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</si>
  <si>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</si>
  <si>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</si>
  <si>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</si>
  <si>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</si>
  <si>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</si>
  <si>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</si>
  <si>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</si>
  <si>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</si>
  <si>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</si>
  <si>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</si>
  <si>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</si>
  <si>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</si>
  <si>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</si>
  <si>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</si>
  <si>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</si>
  <si>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</si>
  <si>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</si>
  <si>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</si>
  <si>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</si>
  <si>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</si>
  <si>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</si>
  <si>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</si>
  <si>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</si>
  <si>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</si>
  <si>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</si>
  <si>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</si>
  <si>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</si>
  <si>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</si>
  <si>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</si>
  <si>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</si>
  <si>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</si>
  <si>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</si>
  <si>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</si>
  <si>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</si>
  <si>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</si>
  <si>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</si>
  <si>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</si>
  <si>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</si>
  <si>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</si>
  <si>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</si>
  <si>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</si>
  <si>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</si>
  <si>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</si>
  <si>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</si>
  <si>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</si>
  <si>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</si>
  <si>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</si>
  <si>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</si>
  <si>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</si>
  <si>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</si>
  <si>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</si>
  <si>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</si>
  <si>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</si>
  <si>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</si>
  <si>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</si>
  <si>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</si>
  <si>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</si>
  <si>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</si>
  <si>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</si>
  <si>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</si>
  <si>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</si>
  <si>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</si>
  <si>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</si>
  <si>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</si>
  <si>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</si>
  <si>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</si>
  <si>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</si>
  <si>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</si>
  <si>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</si>
  <si>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</si>
  <si>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</si>
  <si>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</si>
  <si>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</si>
  <si>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</si>
  <si>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</si>
  <si>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</si>
  <si>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</si>
  <si>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</si>
  <si>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</si>
  <si>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</si>
  <si>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</si>
  <si>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</si>
  <si>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</si>
  <si>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</si>
  <si>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</si>
  <si>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</si>
  <si>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</si>
  <si>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</si>
  <si>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</si>
  <si>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</si>
  <si>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</si>
  <si>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</si>
  <si>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</si>
  <si>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</si>
  <si>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</si>
  <si>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</si>
  <si>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</si>
  <si>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</si>
  <si>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</si>
  <si>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</si>
  <si>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</si>
  <si>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</si>
  <si>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</si>
  <si>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</si>
  <si>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</si>
  <si>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</si>
  <si>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</si>
  <si>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</si>
  <si>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</si>
  <si>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</si>
  <si>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</si>
  <si>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</si>
  <si>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</si>
  <si>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</si>
  <si>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</si>
  <si>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</si>
  <si>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</si>
  <si>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</si>
  <si>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</si>
  <si>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</si>
  <si>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</si>
  <si>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</si>
  <si>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</si>
  <si>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</si>
  <si>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</si>
  <si>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</si>
  <si>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</si>
  <si>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</si>
  <si>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</si>
  <si>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</si>
  <si>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</si>
  <si>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</si>
  <si>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</si>
  <si>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</si>
  <si>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</si>
  <si>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</si>
  <si>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</si>
  <si>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</si>
  <si>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</si>
  <si>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</si>
  <si>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</si>
  <si>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</si>
  <si>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</si>
  <si>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</si>
  <si>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</si>
  <si>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</si>
  <si>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</si>
  <si>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</si>
  <si>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</si>
  <si>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</si>
  <si>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</si>
  <si>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</si>
  <si>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</si>
  <si>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</si>
  <si>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</si>
  <si>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</si>
  <si>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</si>
  <si>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</si>
  <si>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</si>
  <si>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</si>
  <si>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</si>
  <si>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</si>
  <si>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</si>
  <si>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</si>
  <si>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</si>
  <si>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</si>
  <si>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</si>
  <si>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</si>
  <si>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</si>
  <si>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</si>
  <si>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</si>
  <si>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</si>
  <si>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</si>
  <si>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</si>
  <si>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</si>
  <si>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</si>
  <si>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</si>
  <si>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</si>
  <si>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</si>
  <si>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</si>
  <si>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</si>
  <si>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</si>
  <si>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</si>
  <si>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</si>
  <si>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</si>
  <si>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</si>
  <si>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</si>
  <si>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</si>
  <si>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</si>
  <si>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</si>
  <si>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</si>
  <si>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</si>
  <si>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</si>
  <si>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</si>
  <si>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</si>
  <si>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</si>
  <si>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</si>
  <si>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</si>
  <si>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</si>
  <si>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</si>
  <si>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</si>
  <si>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</si>
  <si>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</si>
  <si>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</si>
  <si>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</si>
  <si>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</si>
  <si>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</si>
  <si>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</si>
  <si>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</si>
  <si>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</si>
  <si>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</si>
  <si>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</si>
  <si>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</si>
  <si>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</si>
  <si>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</si>
  <si>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</si>
  <si>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</si>
  <si>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</si>
  <si>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</si>
  <si>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</si>
  <si>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</si>
  <si>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</si>
  <si>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</si>
  <si>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</si>
  <si>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</si>
  <si>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</si>
  <si>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</si>
  <si>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</si>
  <si>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</si>
  <si>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</si>
  <si>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</si>
  <si>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</si>
  <si>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</si>
  <si>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</si>
  <si>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</si>
  <si>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</si>
  <si>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</si>
  <si>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</si>
  <si>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</si>
  <si>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</si>
  <si>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</si>
  <si>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</si>
  <si>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</si>
  <si>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</si>
  <si>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</si>
  <si>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</si>
  <si>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</si>
  <si>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</si>
  <si>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</si>
  <si>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</si>
  <si>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</si>
  <si>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</si>
  <si>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</si>
  <si>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</si>
  <si>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</si>
  <si>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</si>
  <si>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</si>
  <si>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</si>
  <si>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</si>
  <si>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</si>
  <si>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</si>
  <si>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</si>
  <si>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</si>
  <si>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</si>
  <si>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</si>
  <si>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</si>
  <si>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</si>
  <si>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</si>
  <si>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</si>
  <si>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</si>
  <si>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</si>
  <si>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</si>
  <si>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</si>
  <si>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</si>
  <si>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</si>
  <si>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</si>
  <si>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</si>
  <si>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</si>
  <si>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</si>
  <si>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</si>
  <si>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</si>
  <si>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</si>
  <si>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</si>
  <si>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</si>
  <si>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</si>
  <si>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</si>
  <si>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</si>
  <si>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</si>
  <si>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</si>
  <si>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</si>
  <si>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</si>
  <si>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</si>
  <si>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</si>
  <si>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</si>
  <si>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</si>
  <si>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</si>
  <si>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</si>
  <si>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</si>
  <si>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</si>
  <si>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</si>
  <si>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</si>
  <si>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</si>
  <si>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</si>
  <si>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</si>
  <si>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</si>
  <si>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</si>
  <si>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</si>
  <si>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</si>
  <si>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</si>
  <si>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</si>
  <si>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</si>
  <si>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</si>
  <si>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</si>
  <si>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</si>
  <si>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</si>
  <si>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</si>
  <si>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</si>
  <si>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</si>
  <si>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</si>
  <si>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</si>
  <si>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</si>
  <si>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</si>
  <si>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</si>
  <si>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</si>
  <si>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</si>
  <si>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</si>
  <si>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</si>
  <si>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</si>
  <si>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</si>
  <si>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</si>
  <si>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</si>
  <si>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</si>
  <si>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</si>
  <si>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</si>
  <si>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</si>
  <si>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</si>
  <si>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</si>
  <si>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</si>
  <si>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</si>
  <si>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</si>
  <si>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</si>
  <si>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</si>
  <si>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</si>
  <si>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</si>
  <si>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</si>
  <si>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</si>
  <si>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</si>
  <si>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</si>
  <si>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</si>
  <si>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</si>
  <si>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</si>
  <si>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</si>
  <si>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</si>
  <si>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</si>
  <si>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</si>
  <si>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</si>
  <si>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</si>
  <si>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</si>
  <si>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</si>
  <si>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</si>
  <si>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</si>
  <si>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</si>
  <si>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</si>
  <si>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</si>
  <si>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</si>
  <si>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</si>
  <si>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</si>
  <si>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</si>
  <si>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</si>
  <si>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</si>
  <si>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</si>
  <si>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</si>
  <si>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</si>
  <si>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</si>
  <si>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</si>
  <si>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</si>
  <si>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</si>
  <si>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</si>
  <si>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</si>
  <si>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</si>
  <si>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</si>
  <si>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</si>
  <si>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</si>
  <si>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</si>
  <si>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</si>
  <si>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</si>
  <si>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</si>
  <si>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</si>
  <si>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</si>
  <si>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</si>
  <si>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</si>
  <si>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</si>
  <si>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</si>
  <si>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</si>
  <si>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</si>
  <si>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</si>
  <si>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</si>
  <si>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</si>
  <si>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</si>
  <si>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</si>
  <si>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</si>
  <si>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</si>
  <si>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</si>
  <si>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</si>
  <si>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</si>
  <si>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</si>
  <si>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</si>
  <si>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</si>
  <si>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</si>
  <si>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</si>
  <si>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</si>
  <si>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</si>
  <si>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</si>
  <si>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</si>
  <si>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</si>
  <si>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</si>
  <si>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</si>
  <si>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</si>
  <si>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</si>
  <si>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</si>
  <si>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</si>
  <si>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</si>
  <si>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</si>
  <si>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</si>
  <si>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</si>
  <si>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</si>
  <si>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</si>
  <si>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</si>
  <si>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</si>
  <si>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</si>
  <si>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</si>
  <si>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</si>
  <si>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</si>
  <si>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</si>
  <si>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</si>
  <si>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</si>
  <si>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</si>
  <si>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</si>
  <si>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</si>
  <si>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</si>
  <si>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</si>
  <si>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</si>
  <si>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</si>
  <si>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</si>
  <si>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</si>
  <si>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</si>
  <si>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</si>
  <si>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</si>
  <si>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</si>
  <si>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</si>
  <si>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</si>
  <si>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</si>
  <si>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</si>
  <si>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</si>
  <si>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</si>
  <si>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</si>
  <si>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</si>
  <si>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</si>
  <si>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</si>
  <si>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</si>
  <si>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</si>
  <si>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</si>
  <si>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</si>
  <si>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</si>
  <si>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</si>
  <si>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</si>
  <si>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</si>
  <si>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</si>
  <si>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</si>
  <si>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</si>
  <si>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</si>
  <si>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</si>
  <si>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</si>
  <si>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</si>
  <si>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</si>
  <si>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</si>
  <si>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</si>
  <si>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</si>
  <si>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</si>
  <si>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</si>
  <si>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</si>
  <si>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</si>
  <si>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</si>
  <si>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</si>
  <si>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</si>
  <si>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</si>
  <si>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</si>
  <si>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</si>
  <si>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</si>
  <si>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</si>
  <si>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</si>
  <si>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</si>
  <si>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</si>
  <si>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</si>
  <si>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</si>
  <si>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</si>
  <si>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</si>
  <si>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</si>
  <si>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</si>
  <si>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</si>
  <si>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</si>
  <si>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</si>
  <si>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</si>
  <si>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</si>
  <si>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</si>
  <si>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</si>
  <si>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</si>
  <si>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</si>
  <si>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</si>
  <si>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</si>
  <si>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</si>
  <si>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</si>
  <si>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</si>
  <si>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</si>
  <si>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</si>
  <si>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</si>
  <si>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</si>
  <si>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</si>
  <si>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</si>
  <si>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</si>
  <si>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</si>
  <si>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</si>
  <si>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</si>
  <si>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</si>
  <si>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</si>
  <si>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</si>
  <si>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</si>
  <si>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</si>
  <si>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</si>
  <si>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</si>
  <si>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</si>
  <si>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</si>
  <si>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</si>
  <si>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</si>
  <si>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</si>
  <si>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</si>
  <si>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</si>
  <si>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</si>
  <si>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</si>
  <si>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</si>
  <si>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</si>
  <si>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</si>
  <si>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</si>
  <si>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</si>
  <si>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</si>
  <si>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</si>
  <si>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</si>
  <si>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</si>
  <si>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</si>
  <si>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</si>
  <si>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</si>
  <si>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</si>
  <si>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</si>
  <si>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</si>
  <si>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</si>
  <si>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</si>
  <si>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</si>
  <si>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</si>
  <si>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</si>
  <si>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</si>
  <si>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</si>
  <si>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</si>
  <si>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</si>
  <si>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</si>
  <si>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</si>
  <si>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</si>
  <si>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</si>
  <si>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</si>
  <si>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</si>
  <si>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</si>
  <si>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</si>
  <si>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</si>
  <si>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</si>
  <si>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</si>
  <si>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</si>
  <si>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</si>
  <si>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</si>
  <si>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</si>
  <si>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</si>
  <si>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</si>
  <si>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</si>
  <si>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</si>
  <si>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</si>
  <si>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</si>
  <si>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</si>
  <si>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</si>
  <si>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</si>
  <si>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</si>
  <si>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</si>
  <si>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</si>
  <si>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</si>
  <si>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</si>
  <si>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</si>
  <si>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</si>
  <si>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</si>
  <si>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</si>
  <si>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</si>
  <si>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</si>
  <si>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</si>
  <si>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</si>
  <si>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</si>
  <si>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</si>
  <si>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</si>
  <si>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</si>
  <si>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</si>
  <si>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</si>
  <si>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</si>
  <si>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</si>
  <si>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</si>
  <si>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</si>
  <si>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</si>
  <si>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</si>
  <si>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</si>
  <si>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</si>
  <si>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</si>
  <si>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</si>
  <si>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</si>
  <si>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</si>
  <si>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</si>
  <si>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</si>
  <si>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</si>
  <si>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</si>
  <si>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</si>
  <si>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</si>
  <si>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</si>
  <si>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</si>
  <si>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</si>
  <si>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</si>
  <si>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</si>
  <si>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</si>
  <si>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</si>
  <si>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</si>
  <si>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</si>
  <si>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</si>
  <si>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</si>
  <si>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</si>
  <si>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</si>
  <si>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</si>
  <si>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</si>
  <si>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</si>
  <si>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</si>
  <si>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</si>
  <si>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</si>
  <si>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</si>
  <si>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</si>
  <si>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</si>
  <si>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</si>
  <si>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</si>
  <si>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</si>
  <si>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</si>
  <si>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</si>
  <si>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</si>
  <si>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</si>
  <si>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</si>
  <si>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</si>
  <si>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</si>
  <si>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</si>
  <si>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</si>
  <si>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</si>
  <si>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</si>
  <si>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</si>
  <si>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</si>
  <si>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</si>
  <si>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</si>
  <si>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</si>
  <si>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</si>
  <si>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</si>
  <si>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</si>
  <si>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</si>
  <si>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</si>
  <si>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</si>
  <si>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</si>
  <si>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</si>
  <si>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</si>
  <si>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</si>
  <si>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</si>
  <si>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</si>
  <si>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</si>
  <si>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</si>
  <si>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</si>
  <si>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</si>
  <si>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</si>
  <si>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</si>
  <si>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</si>
  <si>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</si>
  <si>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</si>
  <si>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</si>
  <si>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</si>
  <si>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</si>
  <si>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</si>
  <si>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</si>
  <si>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</si>
  <si>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</si>
  <si>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</si>
  <si>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</si>
  <si>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</si>
  <si>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</si>
  <si>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</si>
  <si>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</si>
  <si>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</si>
  <si>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</si>
  <si>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</si>
  <si>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</si>
  <si>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</si>
  <si>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</si>
  <si>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</si>
  <si>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</si>
  <si>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</si>
  <si>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</si>
  <si>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</si>
  <si>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</si>
  <si>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</si>
  <si>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</si>
  <si>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</si>
  <si>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</si>
  <si>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</si>
  <si>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</si>
  <si>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</si>
  <si>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</si>
  <si>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</si>
  <si>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</si>
  <si>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</si>
  <si>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</si>
  <si>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</si>
  <si>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</si>
  <si>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</si>
  <si>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</si>
  <si>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</si>
  <si>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</si>
  <si>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</si>
  <si>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</si>
  <si>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</si>
  <si>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</si>
  <si>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</si>
  <si>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</si>
  <si>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</si>
  <si>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</si>
  <si>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</si>
  <si>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</si>
  <si>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</si>
  <si>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</si>
  <si>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</si>
  <si>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</si>
  <si>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</si>
  <si>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</si>
  <si>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</si>
  <si>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</si>
  <si>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</si>
  <si>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</si>
  <si>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</si>
  <si>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</si>
  <si>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</si>
  <si>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</si>
  <si>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</si>
  <si>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</si>
  <si>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</si>
  <si>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</si>
  <si>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</si>
  <si>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</si>
  <si>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</si>
  <si>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</si>
  <si>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</si>
  <si>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</si>
  <si>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</si>
  <si>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</si>
  <si>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</si>
  <si>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</si>
  <si>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</si>
  <si>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</si>
  <si>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</si>
  <si>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</si>
  <si>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</si>
  <si>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</si>
  <si>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</si>
  <si>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</si>
  <si>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</si>
  <si>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</si>
  <si>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</si>
  <si>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</si>
  <si>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</si>
  <si>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</si>
  <si>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</si>
  <si>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</si>
  <si>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</si>
  <si>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</si>
  <si>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</si>
  <si>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</si>
  <si>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</si>
  <si>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</si>
  <si>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</si>
  <si>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</si>
  <si>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</si>
  <si>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</si>
  <si>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</si>
  <si>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</si>
  <si>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</si>
  <si>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</si>
  <si>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</si>
  <si>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</si>
  <si>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</si>
  <si>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</si>
  <si>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</si>
  <si>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</si>
  <si>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</si>
  <si>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</si>
  <si>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</si>
  <si>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</si>
  <si>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</si>
  <si>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</si>
  <si>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</si>
  <si>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</si>
  <si>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</si>
  <si>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</si>
  <si>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</si>
  <si>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</si>
  <si>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</si>
  <si>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</si>
  <si>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</si>
  <si>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</si>
  <si>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</si>
  <si>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</si>
  <si>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</si>
  <si>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</si>
  <si>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</si>
  <si>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</si>
  <si>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</si>
  <si>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</si>
  <si>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</si>
  <si>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</si>
  <si>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</si>
  <si>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</si>
  <si>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</si>
  <si>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</si>
  <si>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</si>
  <si>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</si>
  <si>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</si>
  <si>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</si>
  <si>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</si>
  <si>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</si>
  <si>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</si>
  <si>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</si>
  <si>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</si>
  <si>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</si>
  <si>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</si>
  <si>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</si>
  <si>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</si>
  <si>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</si>
  <si>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</si>
  <si>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</si>
  <si>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</si>
  <si>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</si>
  <si>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</si>
  <si>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</si>
  <si>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</si>
  <si>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</si>
  <si>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</si>
  <si>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</si>
  <si>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</si>
  <si>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</si>
  <si>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</si>
  <si>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</si>
  <si>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</si>
  <si>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</si>
  <si>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</si>
  <si>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</si>
  <si>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</si>
  <si>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</si>
  <si>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</si>
  <si>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</si>
  <si>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</si>
  <si>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</si>
  <si>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</si>
  <si>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</si>
  <si>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</si>
  <si>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</si>
  <si>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</si>
  <si>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</si>
  <si>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</si>
  <si>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</si>
  <si>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</si>
  <si>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</si>
  <si>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</si>
  <si>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</si>
  <si>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</si>
  <si>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</si>
  <si>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</si>
  <si>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</si>
  <si>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</si>
  <si>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</si>
  <si>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</si>
  <si>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</si>
  <si>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</si>
  <si>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</si>
  <si>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</si>
  <si>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</si>
  <si>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</si>
  <si>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</si>
  <si>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</si>
  <si>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</si>
  <si>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</si>
  <si>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</si>
  <si>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</si>
  <si>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</si>
  <si>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</si>
  <si>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</si>
  <si>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</si>
  <si>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</si>
  <si>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</si>
  <si>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</si>
  <si>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</si>
  <si>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</si>
  <si>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</si>
  <si>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</si>
  <si>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</si>
  <si>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</si>
  <si>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</si>
  <si>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</si>
  <si>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</si>
  <si>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</si>
  <si>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</si>
  <si>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</si>
  <si>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</si>
  <si>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</si>
  <si>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</si>
  <si>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</si>
  <si>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</si>
  <si>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</si>
  <si>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</si>
  <si>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</si>
  <si>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</si>
  <si>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</si>
  <si>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</si>
  <si>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</si>
  <si>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</si>
  <si>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</si>
  <si>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</si>
  <si>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</si>
  <si>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</si>
  <si>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</si>
  <si>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</si>
  <si>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</si>
  <si>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</si>
  <si>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</si>
  <si>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</si>
  <si>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</si>
  <si>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</si>
  <si>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</si>
  <si>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</si>
  <si>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</si>
  <si>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</si>
  <si>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</si>
  <si>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</si>
  <si>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</si>
  <si>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</si>
  <si>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</si>
  <si>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</si>
  <si>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</si>
  <si>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</si>
  <si>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</si>
  <si>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</si>
  <si>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</si>
  <si>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</si>
  <si>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</si>
  <si>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</si>
  <si>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</si>
  <si>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</si>
  <si>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</si>
  <si>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</si>
  <si>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</si>
  <si>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</si>
  <si>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</si>
  <si>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</si>
  <si>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</si>
  <si>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</si>
  <si>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</si>
  <si>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</si>
  <si>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</si>
  <si>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</si>
  <si>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</si>
  <si>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</si>
  <si>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</si>
  <si>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</si>
  <si>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</si>
  <si>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</si>
  <si>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</si>
  <si>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</si>
  <si>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</si>
  <si>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</si>
  <si>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</si>
  <si>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</si>
  <si>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</si>
  <si>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</si>
  <si>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</si>
  <si>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</si>
  <si>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</si>
  <si>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</si>
  <si>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</si>
  <si>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</si>
  <si>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</si>
  <si>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</si>
  <si>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</si>
  <si>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</si>
  <si>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</si>
  <si>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</si>
  <si>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</si>
  <si>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</si>
  <si>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</si>
  <si>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</si>
  <si>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</si>
  <si>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</si>
  <si>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</si>
  <si>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</si>
  <si>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</si>
  <si>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</si>
  <si>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</si>
  <si>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</si>
  <si>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</si>
  <si>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</si>
  <si>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</si>
  <si>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</si>
  <si>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</si>
  <si>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</si>
  <si>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</si>
  <si>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</si>
  <si>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</si>
  <si>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</si>
  <si>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</si>
  <si>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</si>
  <si>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</si>
  <si>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</si>
  <si>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</si>
  <si>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</si>
  <si>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</si>
  <si>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</si>
  <si>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</si>
  <si>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</si>
  <si>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</si>
  <si>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</si>
  <si>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</si>
  <si>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</si>
  <si>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</si>
  <si>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</si>
  <si>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</si>
  <si>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</si>
  <si>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</si>
  <si>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</si>
  <si>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</si>
  <si>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</si>
  <si>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</si>
  <si>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</si>
  <si>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</si>
  <si>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</si>
  <si>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</si>
  <si>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</si>
  <si>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</si>
  <si>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</si>
  <si>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</si>
  <si>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</si>
  <si>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</si>
  <si>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</si>
  <si>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</si>
  <si>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</si>
  <si>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</si>
  <si>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</si>
  <si>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</si>
  <si>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</si>
  <si>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</si>
  <si>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</si>
  <si>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</si>
  <si>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</si>
  <si>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</si>
  <si>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</si>
  <si>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</si>
  <si>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</si>
  <si>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</si>
  <si>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</si>
  <si>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</si>
  <si>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</si>
  <si>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</si>
  <si>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</si>
  <si>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</si>
  <si>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</si>
  <si>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</si>
  <si>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</si>
  <si>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</si>
  <si>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</si>
  <si>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</si>
  <si>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</si>
  <si>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</si>
  <si>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</si>
  <si>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</si>
  <si>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</si>
  <si>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</si>
  <si>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</si>
  <si>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</si>
  <si>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</si>
  <si>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</si>
  <si>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</si>
  <si>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</si>
  <si>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</si>
  <si>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</si>
  <si>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</si>
  <si>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</si>
  <si>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</si>
  <si>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</si>
  <si>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</si>
  <si>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</si>
  <si>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</si>
  <si>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</si>
  <si>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</si>
  <si>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</si>
  <si>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</si>
  <si>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</si>
  <si>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</si>
  <si>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</si>
  <si>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</si>
  <si>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</si>
  <si>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</si>
  <si>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</si>
  <si>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</si>
  <si>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</si>
  <si>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</si>
  <si>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</si>
  <si>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</si>
  <si>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</si>
  <si>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</si>
  <si>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</si>
  <si>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</si>
  <si>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</si>
  <si>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</si>
  <si>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</si>
  <si>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</si>
  <si>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</si>
  <si>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</si>
  <si>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</si>
  <si>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</si>
  <si>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</si>
  <si>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</si>
  <si>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</si>
  <si>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</si>
  <si>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</si>
  <si>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</si>
  <si>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</si>
  <si>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</si>
  <si>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</si>
  <si>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</si>
  <si>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</si>
  <si>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</si>
  <si>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</si>
  <si>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</si>
  <si>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</si>
  <si>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</si>
  <si>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</si>
  <si>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</si>
  <si>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</si>
  <si>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</si>
  <si>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</si>
  <si>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</si>
  <si>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</si>
  <si>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</si>
  <si>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</si>
  <si>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</si>
  <si>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</si>
  <si>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</si>
  <si>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</si>
  <si>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</si>
  <si>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</si>
  <si>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</si>
  <si>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</si>
  <si>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</si>
  <si>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</si>
  <si>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</si>
  <si>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</si>
  <si>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</si>
  <si>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</si>
  <si>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</si>
  <si>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</si>
  <si>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</si>
  <si>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</si>
  <si>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</si>
  <si>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</si>
  <si>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</si>
  <si>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</si>
  <si>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</si>
  <si>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</si>
  <si>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</si>
  <si>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</si>
  <si>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</si>
  <si>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</si>
  <si>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</si>
  <si>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</si>
  <si>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</si>
  <si>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</si>
  <si>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</si>
  <si>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</si>
  <si>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</si>
  <si>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</si>
  <si>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</si>
  <si>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</si>
  <si>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</si>
  <si>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</si>
  <si>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</si>
  <si>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</si>
  <si>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</si>
  <si>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</si>
  <si>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</si>
  <si>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</si>
  <si>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</si>
  <si>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</si>
  <si>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</si>
  <si>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</si>
  <si>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</si>
  <si>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</si>
  <si>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</si>
  <si>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</si>
  <si>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</si>
  <si>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</si>
  <si>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</si>
  <si>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</si>
  <si>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</si>
  <si>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</si>
  <si>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</si>
  <si>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</si>
  <si>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</si>
  <si>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</si>
  <si>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</si>
  <si>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</si>
  <si>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</si>
  <si>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</si>
  <si>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</si>
  <si>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</si>
  <si>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</si>
  <si>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</si>
  <si>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</si>
  <si>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</si>
  <si>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</si>
  <si>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</si>
  <si>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</si>
  <si>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</si>
  <si>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</si>
  <si>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</si>
  <si>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</si>
  <si>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</si>
  <si>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</si>
  <si>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</si>
  <si>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</si>
  <si>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</si>
  <si>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</si>
  <si>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</si>
  <si>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</si>
  <si>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</si>
  <si>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</si>
  <si>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</si>
  <si>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</si>
  <si>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</si>
  <si>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</si>
  <si>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</si>
  <si>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</si>
  <si>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</si>
  <si>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</si>
  <si>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</si>
  <si>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</si>
  <si>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</si>
  <si>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</si>
  <si>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</si>
  <si>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</si>
  <si>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</si>
  <si>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</si>
  <si>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</si>
  <si>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</si>
  <si>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</si>
  <si>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</si>
  <si>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</si>
  <si>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</si>
  <si>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</si>
  <si>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</si>
  <si>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</si>
  <si>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</si>
  <si>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</si>
  <si>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</si>
  <si>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</si>
  <si>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</si>
  <si>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</si>
  <si>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</si>
  <si>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</si>
  <si>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</si>
  <si>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</si>
  <si>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</si>
  <si>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</si>
  <si>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</si>
  <si>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</si>
  <si>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</si>
  <si>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</si>
  <si>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</si>
  <si>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</si>
  <si>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</si>
  <si>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</si>
  <si>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</si>
  <si>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</si>
  <si>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</si>
  <si>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</si>
  <si>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</si>
  <si>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</si>
  <si>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</si>
  <si>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</si>
  <si>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</si>
  <si>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</si>
  <si>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</si>
  <si>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</si>
  <si>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</si>
  <si>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</si>
  <si>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</si>
  <si>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</si>
  <si>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</si>
  <si>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</si>
  <si>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</si>
  <si>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</si>
  <si>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</si>
  <si>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</si>
  <si>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</si>
  <si>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</si>
  <si>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</si>
  <si>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</si>
  <si>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</si>
  <si>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</si>
  <si>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</si>
  <si>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</si>
  <si>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</si>
  <si>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</si>
  <si>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</si>
  <si>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</si>
  <si>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</si>
  <si>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</si>
  <si>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</si>
  <si>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</si>
  <si>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</si>
  <si>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</si>
  <si>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</si>
  <si>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</si>
  <si>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</si>
  <si>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</si>
  <si>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</si>
  <si>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</si>
  <si>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</si>
  <si>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</si>
  <si>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</si>
  <si>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</si>
  <si>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</si>
  <si>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</si>
  <si>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</si>
  <si>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</si>
  <si>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</si>
  <si>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</si>
  <si>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</si>
  <si>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</si>
  <si>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</si>
  <si>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</si>
  <si>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</si>
  <si>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</si>
  <si>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</si>
  <si>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</si>
  <si>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</si>
  <si>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</si>
  <si>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</si>
  <si>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</si>
  <si>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</si>
  <si>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</si>
  <si>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</si>
  <si>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</si>
  <si>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</si>
  <si>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</si>
  <si>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</si>
  <si>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</si>
  <si>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</si>
  <si>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</si>
  <si>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</si>
  <si>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</si>
  <si>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</si>
  <si>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</si>
  <si>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</si>
  <si>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</si>
  <si>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</si>
  <si>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</si>
  <si>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</si>
  <si>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</si>
  <si>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</si>
  <si>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</si>
  <si>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</si>
  <si>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</si>
  <si>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</si>
  <si>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</si>
  <si>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</si>
  <si>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</si>
  <si>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</si>
  <si>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</si>
  <si>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</si>
  <si>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</si>
  <si>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</si>
  <si>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</si>
  <si>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</si>
  <si>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</si>
  <si>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</si>
  <si>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</si>
  <si>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</si>
  <si>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</si>
  <si>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</si>
  <si>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</si>
  <si>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</si>
  <si>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</si>
  <si>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</si>
  <si>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</si>
  <si>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</si>
  <si>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</si>
  <si>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</si>
  <si>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</si>
  <si>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</si>
  <si>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</si>
  <si>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</si>
  <si>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</si>
  <si>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</si>
  <si>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</si>
  <si>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</si>
  <si>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</si>
  <si>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</si>
  <si>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</si>
  <si>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</si>
  <si>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</si>
  <si>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</si>
  <si>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</si>
  <si>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</si>
  <si>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</si>
  <si>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</si>
  <si>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</si>
  <si>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</si>
  <si>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</si>
  <si>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</si>
  <si>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</si>
  <si>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</si>
  <si>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</si>
  <si>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</si>
  <si>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</si>
  <si>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</si>
  <si>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</si>
  <si>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</si>
  <si>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</si>
  <si>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</si>
  <si>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</si>
  <si>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</si>
  <si>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</si>
  <si>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</si>
  <si>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</si>
  <si>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</si>
  <si>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</si>
  <si>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</si>
  <si>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</si>
  <si>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</si>
  <si>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</si>
  <si>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</si>
  <si>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</si>
  <si>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</si>
  <si>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</si>
  <si>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</si>
  <si>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</si>
  <si>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</si>
  <si>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</si>
  <si>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</si>
  <si>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</si>
  <si>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</si>
  <si>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</si>
  <si>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</si>
  <si>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</si>
  <si>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</si>
  <si>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</si>
  <si>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</si>
  <si>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</si>
  <si>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</si>
  <si>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</si>
  <si>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</si>
  <si>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</si>
  <si>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</si>
  <si>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</si>
  <si>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</si>
  <si>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</si>
  <si>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</si>
  <si>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</si>
  <si>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</si>
  <si>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</si>
  <si>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</si>
  <si>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</si>
  <si>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</si>
  <si>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</si>
  <si>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</si>
  <si>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</si>
  <si>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</si>
  <si>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</si>
  <si>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</si>
  <si>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</si>
  <si>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</si>
  <si>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</si>
  <si>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</si>
  <si>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</si>
  <si>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</si>
  <si>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</si>
  <si>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</si>
  <si>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</si>
  <si>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</si>
  <si>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</si>
  <si>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</si>
  <si>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</si>
  <si>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</si>
  <si>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</si>
  <si>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</si>
  <si>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</si>
  <si>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</si>
  <si>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</si>
  <si>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</si>
  <si>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</si>
  <si>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</si>
  <si>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</si>
  <si>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</si>
  <si>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</si>
  <si>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</si>
  <si>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</si>
  <si>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</si>
  <si>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</si>
  <si>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</si>
  <si>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</si>
  <si>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</si>
  <si>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</si>
  <si>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</si>
  <si>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</si>
  <si>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</si>
  <si>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</si>
  <si>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</si>
  <si>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</si>
  <si>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</si>
  <si>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</si>
  <si>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</si>
  <si>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</si>
  <si>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</si>
  <si>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</si>
  <si>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</si>
  <si>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</si>
  <si>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</si>
  <si>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</si>
  <si>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</si>
  <si>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</si>
  <si>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</si>
  <si>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</si>
  <si>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</si>
  <si>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</si>
  <si>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</si>
  <si>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</si>
  <si>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</si>
  <si>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</si>
  <si>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</si>
  <si>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</si>
  <si>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</si>
  <si>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</si>
  <si>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</si>
  <si>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</si>
  <si>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</si>
  <si>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</si>
  <si>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</si>
  <si>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</si>
  <si>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</si>
  <si>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</si>
  <si>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</si>
  <si>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</si>
  <si>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</si>
  <si>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</si>
  <si>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</si>
  <si>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</si>
  <si>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</si>
  <si>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</si>
  <si>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</si>
  <si>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</si>
  <si>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</si>
  <si>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</si>
  <si>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</si>
  <si>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</si>
  <si>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</si>
  <si>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</si>
  <si>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</si>
  <si>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</si>
  <si>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</si>
  <si>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</si>
  <si>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</si>
  <si>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</si>
  <si>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</si>
  <si>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</si>
  <si>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</si>
  <si>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</si>
  <si>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</si>
  <si>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</si>
  <si>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</si>
  <si>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</si>
  <si>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</si>
  <si>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</si>
  <si>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</si>
  <si>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</si>
  <si>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</si>
  <si>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</si>
  <si>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</si>
  <si>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</si>
  <si>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</si>
  <si>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</si>
  <si>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</si>
  <si>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</si>
  <si>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</si>
  <si>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</si>
  <si>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</si>
  <si>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</si>
  <si>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</si>
  <si>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</si>
  <si>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</si>
  <si>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</si>
  <si>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</si>
  <si>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</si>
  <si>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</si>
  <si>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</si>
  <si>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</si>
  <si>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</si>
  <si>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</si>
  <si>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</si>
  <si>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</si>
  <si>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</si>
  <si>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</si>
  <si>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</si>
  <si>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</si>
  <si>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</si>
  <si>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</si>
  <si>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</si>
  <si>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</si>
  <si>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</si>
  <si>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</si>
  <si>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</si>
  <si>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</si>
  <si>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</si>
  <si>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</si>
  <si>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</si>
  <si>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</si>
  <si>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</si>
  <si>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</si>
  <si>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</si>
  <si>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</si>
  <si>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</si>
  <si>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</si>
  <si>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</si>
  <si>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</si>
  <si>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</si>
  <si>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</si>
  <si>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</si>
  <si>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</si>
  <si>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</si>
  <si>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</si>
  <si>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</si>
  <si>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</si>
  <si>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</si>
  <si>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</si>
  <si>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</si>
  <si>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</si>
  <si>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</si>
  <si>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</si>
  <si>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</si>
  <si>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</si>
  <si>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</si>
  <si>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</si>
  <si>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</si>
  <si>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</si>
  <si>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</si>
  <si>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</si>
  <si>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</si>
  <si>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</si>
  <si>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</si>
  <si>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</si>
  <si>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</si>
  <si>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</si>
  <si>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</si>
  <si>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</si>
  <si>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</si>
  <si>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</si>
  <si>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</si>
  <si>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</si>
  <si>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</si>
  <si>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</si>
  <si>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</si>
  <si>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</si>
  <si>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</si>
  <si>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</si>
  <si>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</si>
  <si>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</si>
  <si>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</si>
  <si>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</si>
  <si>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</si>
  <si>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</si>
  <si>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</si>
  <si>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</si>
  <si>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</si>
  <si>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</si>
  <si>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</si>
  <si>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</si>
  <si>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</si>
  <si>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</si>
  <si>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</si>
  <si>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</si>
  <si>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</si>
  <si>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</si>
  <si>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</si>
  <si>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</si>
  <si>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</si>
  <si>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</si>
  <si>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</si>
  <si>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</si>
  <si>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</si>
  <si>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</si>
  <si>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</si>
  <si>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</si>
  <si>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</si>
  <si>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</si>
  <si>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</si>
  <si>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</si>
  <si>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</si>
  <si>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</si>
  <si>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</si>
  <si>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</si>
  <si>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</si>
  <si>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</si>
  <si>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</si>
  <si>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</si>
  <si>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</si>
  <si>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</si>
  <si>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</si>
  <si>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</si>
  <si>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</si>
  <si>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</si>
  <si>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</si>
  <si>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</si>
  <si>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</si>
  <si>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</si>
  <si>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</si>
  <si>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</si>
  <si>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</si>
  <si>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</si>
  <si>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</si>
  <si>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</si>
  <si>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</si>
  <si>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</si>
  <si>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</si>
  <si>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</si>
  <si>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</si>
  <si>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</si>
  <si>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</si>
  <si>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</si>
  <si>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</si>
  <si>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</si>
  <si>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</si>
  <si>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</si>
  <si>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</si>
  <si>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</si>
  <si>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</si>
  <si>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</si>
  <si>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</si>
  <si>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</si>
  <si>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</si>
  <si>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</si>
  <si>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</si>
  <si>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</si>
  <si>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</si>
  <si>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</si>
  <si>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</si>
  <si>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</si>
  <si>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</si>
  <si>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</si>
  <si>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</si>
  <si>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</si>
  <si>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</si>
  <si>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</si>
  <si>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</si>
  <si>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</si>
  <si>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</si>
  <si>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</si>
  <si>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</si>
  <si>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</si>
  <si>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</si>
  <si>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</si>
  <si>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</si>
  <si>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</si>
  <si>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</si>
  <si>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</si>
  <si>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</si>
  <si>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</si>
  <si>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</si>
  <si>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</si>
  <si>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</si>
  <si>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</si>
  <si>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</si>
  <si>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</si>
  <si>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</si>
  <si>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</si>
  <si>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</si>
  <si>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</si>
  <si>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</si>
  <si>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</si>
  <si>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</si>
  <si>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</si>
  <si>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</si>
  <si>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</si>
  <si>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</si>
  <si>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</si>
  <si>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</si>
  <si>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</si>
  <si>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</si>
  <si>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</si>
  <si>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</si>
  <si>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</si>
  <si>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</si>
  <si>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</si>
  <si>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</si>
  <si>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</si>
  <si>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</si>
  <si>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</si>
  <si>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</si>
  <si>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</si>
  <si>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</si>
  <si>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</si>
  <si>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</si>
  <si>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</si>
  <si>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</si>
  <si>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</si>
  <si>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</si>
  <si>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</si>
  <si>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</si>
  <si>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</si>
  <si>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</si>
  <si>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</si>
  <si>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</si>
  <si>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</si>
  <si>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</si>
  <si>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</si>
  <si>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</si>
  <si>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</si>
  <si>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</si>
  <si>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</si>
  <si>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</si>
  <si>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</si>
  <si>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</si>
  <si>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</si>
  <si>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</si>
  <si>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</si>
  <si>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</si>
  <si>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</si>
  <si>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</si>
  <si>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</si>
  <si>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</si>
  <si>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</si>
  <si>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</si>
  <si>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</si>
  <si>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</si>
  <si>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</si>
  <si>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</si>
  <si>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</si>
  <si>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</si>
  <si>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</si>
  <si>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</si>
  <si>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</si>
  <si>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</si>
  <si>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</si>
  <si>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</si>
  <si>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</si>
  <si>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</si>
  <si>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</si>
  <si>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</si>
  <si>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</si>
  <si>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</si>
  <si>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</si>
  <si>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</si>
  <si>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</si>
  <si>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</si>
  <si>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</si>
  <si>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</si>
  <si>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</si>
  <si>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</si>
  <si>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</si>
  <si>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</si>
  <si>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</si>
  <si>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</si>
  <si>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</si>
  <si>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</si>
  <si>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</si>
  <si>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</si>
  <si>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</si>
  <si>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</si>
  <si>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</si>
  <si>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</si>
  <si>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</si>
  <si>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</si>
  <si>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</si>
  <si>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</si>
  <si>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</si>
  <si>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</si>
  <si>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</si>
  <si>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</si>
  <si>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</si>
  <si>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</si>
  <si>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</si>
  <si>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</si>
  <si>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</si>
  <si>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</si>
  <si>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</si>
  <si>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</si>
  <si>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</si>
  <si>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</si>
  <si>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</si>
  <si>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</si>
  <si>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</si>
  <si>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</si>
  <si>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</si>
  <si>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</si>
  <si>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</si>
  <si>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</si>
  <si>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</si>
  <si>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</si>
  <si>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</si>
  <si>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</si>
  <si>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</si>
  <si>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</si>
  <si>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</si>
  <si>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</si>
  <si>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</si>
  <si>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</si>
  <si>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</si>
  <si>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</si>
  <si>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</si>
  <si>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</si>
  <si>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</si>
  <si>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</si>
  <si>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</si>
  <si>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</si>
  <si>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</si>
  <si>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</si>
  <si>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</si>
  <si>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</si>
  <si>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</si>
  <si>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</si>
  <si>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</si>
  <si>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</si>
  <si>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</si>
  <si>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</si>
  <si>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</si>
  <si>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</si>
  <si>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</si>
  <si>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</si>
  <si>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</si>
  <si>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</si>
  <si>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</si>
  <si>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</si>
  <si>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</si>
  <si>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</si>
  <si>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</si>
  <si>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</si>
  <si>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</si>
  <si>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</si>
  <si>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</si>
  <si>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</si>
  <si>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</si>
  <si>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</si>
  <si>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</si>
  <si>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</si>
  <si>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</si>
  <si>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</si>
  <si>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</si>
  <si>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</si>
  <si>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</si>
  <si>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</si>
  <si>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</si>
  <si>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</si>
  <si>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</si>
  <si>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</si>
  <si>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</si>
  <si>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</si>
  <si>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</si>
  <si>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</si>
  <si>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</si>
  <si>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</si>
  <si>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</si>
  <si>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</si>
  <si>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</si>
  <si>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</si>
  <si>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</si>
  <si>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</si>
  <si>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</si>
  <si>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</si>
  <si>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</si>
  <si>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</si>
  <si>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</si>
  <si>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</si>
  <si>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</si>
  <si>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</si>
  <si>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</si>
  <si>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</si>
  <si>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</si>
  <si>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</si>
  <si>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</si>
  <si>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</si>
  <si>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</si>
  <si>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</si>
  <si>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</si>
  <si>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</si>
  <si>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</si>
  <si>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</si>
  <si>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</si>
  <si>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</si>
  <si>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</si>
  <si>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</si>
  <si>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</si>
  <si>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</si>
  <si>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</si>
  <si>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</si>
  <si>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</si>
  <si>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</si>
  <si>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</si>
  <si>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</si>
  <si>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</si>
  <si>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</si>
  <si>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</si>
  <si>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</si>
  <si>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</si>
  <si>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</si>
  <si>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</si>
  <si>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</si>
  <si>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</si>
  <si>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</si>
  <si>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</si>
  <si>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</si>
  <si>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</si>
  <si>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</si>
  <si>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</si>
  <si>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</si>
  <si>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</si>
  <si>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</si>
  <si>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</si>
  <si>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</si>
  <si>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</si>
  <si>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</si>
  <si>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</si>
  <si>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</si>
  <si>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</si>
  <si>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</si>
  <si>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</si>
  <si>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</si>
  <si>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</si>
  <si>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</si>
  <si>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</si>
  <si>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</si>
  <si>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</si>
  <si>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</si>
  <si>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</si>
  <si>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</si>
  <si>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</si>
  <si>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</si>
  <si>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</si>
  <si>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</si>
  <si>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</si>
  <si>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</si>
  <si>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</si>
  <si>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</si>
  <si>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</si>
  <si>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</si>
  <si>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</si>
  <si>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</si>
  <si>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</si>
  <si>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</si>
  <si>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</si>
  <si>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</si>
  <si>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</si>
  <si>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</si>
  <si>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</si>
  <si>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</si>
  <si>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</si>
  <si>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</si>
  <si>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</si>
  <si>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</si>
  <si>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</si>
  <si>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</si>
  <si>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</si>
  <si>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</si>
  <si>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</si>
  <si>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</si>
  <si>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</si>
  <si>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</si>
  <si>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</si>
  <si>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</si>
  <si>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</si>
  <si>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</si>
  <si>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</si>
  <si>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</si>
  <si>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</si>
  <si>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</si>
  <si>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</si>
  <si>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</si>
  <si>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</si>
  <si>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</si>
  <si>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</si>
  <si>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</si>
  <si>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</si>
  <si>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</si>
  <si>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</si>
  <si>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</si>
  <si>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</si>
  <si>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</si>
  <si>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</si>
  <si>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</si>
  <si>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</si>
  <si>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</si>
  <si>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</si>
  <si>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</si>
  <si>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</si>
  <si>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</si>
  <si>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</si>
  <si>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</si>
  <si>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</si>
  <si>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</si>
  <si>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</si>
  <si>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</si>
  <si>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</si>
  <si>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</si>
  <si>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</si>
  <si>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</si>
  <si>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</si>
  <si>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</si>
  <si>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</si>
  <si>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</si>
  <si>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</si>
  <si>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</si>
  <si>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</si>
  <si>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</si>
  <si>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</si>
  <si>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</si>
  <si>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</si>
  <si>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</si>
  <si>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</si>
  <si>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</si>
  <si>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</si>
  <si>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</si>
  <si>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</si>
  <si>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</si>
  <si>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</si>
  <si>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</si>
  <si>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</si>
  <si>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</si>
  <si>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</si>
  <si>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</si>
  <si>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</si>
  <si>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</si>
  <si>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</si>
  <si>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</si>
  <si>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</si>
  <si>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</si>
  <si>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</si>
  <si>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</si>
  <si>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</si>
  <si>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</si>
  <si>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</si>
  <si>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</si>
  <si>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</si>
  <si>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</si>
  <si>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</si>
  <si>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</si>
  <si>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</si>
  <si>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</si>
  <si>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</si>
  <si>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</si>
  <si>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</si>
  <si>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</si>
  <si>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</si>
  <si>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</si>
  <si>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</si>
  <si>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</si>
  <si>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</si>
  <si>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</si>
  <si>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</si>
  <si>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</si>
  <si>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</si>
  <si>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</si>
  <si>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</si>
  <si>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</si>
  <si>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</si>
  <si>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</si>
  <si>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</si>
  <si>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</si>
  <si>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</si>
  <si>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</si>
  <si>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</si>
  <si>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</si>
  <si>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</si>
  <si>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</si>
  <si>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</si>
  <si>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</si>
  <si>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</si>
  <si>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</si>
  <si>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</si>
  <si>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</si>
  <si>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</si>
  <si>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</si>
  <si>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</si>
  <si>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</si>
  <si>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</si>
  <si>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</si>
  <si>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</si>
  <si>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</si>
  <si>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</si>
  <si>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</si>
  <si>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</si>
  <si>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</si>
  <si>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</si>
  <si>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</si>
  <si>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</si>
  <si>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</si>
  <si>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</si>
  <si>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</si>
  <si>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</si>
  <si>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</si>
  <si>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</si>
  <si>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</si>
  <si>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</si>
  <si>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</si>
  <si>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</si>
  <si>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</si>
  <si>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</si>
  <si>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</si>
  <si>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</si>
  <si>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</si>
  <si>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</si>
  <si>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</si>
  <si>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</si>
  <si>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</si>
  <si>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</si>
  <si>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</si>
  <si>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</si>
  <si>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</si>
  <si>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</si>
  <si>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</si>
  <si>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</si>
  <si>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</si>
  <si>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</si>
  <si>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</si>
  <si>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</si>
  <si>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</si>
  <si>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</si>
  <si>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</si>
  <si>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</si>
  <si>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</si>
  <si>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</si>
  <si>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</si>
  <si>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</si>
  <si>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</si>
  <si>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</si>
  <si>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</si>
  <si>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</si>
  <si>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</si>
  <si>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</si>
  <si>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</si>
  <si>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</si>
  <si>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</si>
  <si>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</si>
  <si>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</si>
  <si>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</si>
  <si>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</si>
  <si>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</si>
  <si>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</si>
  <si>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</si>
  <si>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</si>
  <si>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</si>
  <si>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</si>
  <si>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</si>
  <si>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</si>
  <si>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</si>
  <si>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</si>
  <si>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</si>
  <si>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</si>
  <si>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</si>
  <si>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</si>
  <si>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</si>
  <si>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</si>
  <si>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</si>
  <si>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</si>
  <si>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</si>
  <si>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</si>
  <si>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</si>
  <si>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</si>
  <si>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</si>
  <si>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</si>
  <si>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</si>
  <si>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</si>
  <si>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</si>
  <si>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</si>
  <si>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</si>
  <si>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</si>
  <si>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</si>
  <si>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</si>
  <si>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</si>
  <si>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</si>
  <si>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</si>
  <si>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</si>
  <si>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</si>
  <si>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</si>
  <si>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</si>
  <si>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</si>
  <si>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</si>
  <si>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</si>
  <si>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</si>
  <si>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</si>
  <si>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</si>
  <si>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</si>
  <si>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</si>
  <si>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</si>
  <si>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</si>
  <si>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</si>
  <si>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</si>
  <si>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</si>
  <si>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</si>
  <si>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</si>
  <si>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</si>
  <si>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</si>
  <si>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</si>
  <si>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</si>
  <si>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</si>
  <si>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</si>
  <si>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</si>
  <si>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</si>
  <si>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</si>
  <si>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</si>
  <si>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</si>
  <si>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</si>
  <si>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</si>
  <si>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</si>
  <si>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</si>
  <si>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</si>
  <si>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</si>
  <si>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</si>
  <si>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</si>
  <si>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</si>
  <si>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</si>
  <si>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</si>
  <si>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</si>
  <si>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</si>
  <si>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</si>
  <si>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</si>
  <si>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</si>
  <si>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</si>
  <si>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</si>
  <si>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</si>
  <si>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</si>
  <si>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</si>
  <si>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</si>
  <si>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</si>
  <si>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</si>
  <si>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</si>
  <si>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</si>
  <si>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</si>
  <si>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</si>
  <si>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</si>
  <si>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</si>
  <si>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</si>
  <si>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</si>
  <si>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</si>
  <si>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</si>
  <si>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</si>
  <si>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</si>
  <si>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</si>
  <si>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</si>
  <si>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</si>
  <si>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</si>
  <si>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</si>
  <si>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</si>
  <si>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</si>
  <si>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</si>
  <si>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</si>
  <si>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</si>
  <si>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</si>
  <si>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</si>
  <si>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</si>
  <si>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</si>
  <si>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</si>
  <si>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</si>
  <si>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</si>
  <si>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</si>
  <si>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</si>
  <si>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</si>
  <si>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</si>
  <si>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</si>
  <si>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</si>
  <si>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</si>
  <si>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</si>
  <si>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</si>
  <si>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</si>
  <si>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</si>
  <si>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</si>
  <si>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</si>
  <si>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</si>
  <si>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</si>
  <si>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</si>
  <si>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</si>
  <si>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</si>
  <si>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</si>
  <si>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</si>
  <si>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</si>
  <si>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</si>
  <si>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</si>
  <si>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</si>
  <si>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</si>
  <si>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</si>
  <si>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</si>
  <si>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</si>
  <si>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</si>
  <si>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</si>
  <si>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</si>
  <si>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</si>
  <si>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</si>
  <si>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</si>
  <si>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</si>
  <si>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</si>
  <si>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</si>
  <si>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</si>
  <si>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</si>
  <si>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</si>
  <si>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</si>
  <si>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</si>
  <si>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</si>
  <si>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</si>
  <si>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</si>
  <si>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</si>
  <si>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</si>
  <si>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</si>
  <si>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</si>
  <si>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</si>
  <si>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</si>
  <si>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</si>
  <si>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</si>
  <si>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</si>
  <si>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</si>
  <si>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</si>
  <si>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</si>
  <si>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</si>
  <si>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</si>
  <si>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</si>
  <si>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</si>
  <si>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</si>
  <si>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</si>
  <si>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</si>
  <si>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</si>
  <si>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</si>
  <si>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</si>
  <si>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</si>
  <si>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</si>
  <si>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</si>
  <si>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</si>
  <si>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</si>
  <si>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</si>
  <si>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</si>
  <si>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</si>
  <si>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</si>
  <si>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</si>
  <si>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</si>
  <si>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</si>
  <si>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</si>
  <si>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</si>
  <si>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</si>
  <si>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</si>
  <si>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</si>
  <si>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</si>
  <si>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</si>
  <si>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</si>
  <si>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</si>
  <si>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</si>
  <si>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</si>
  <si>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</si>
  <si>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</si>
  <si>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</si>
  <si>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</si>
  <si>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</si>
  <si>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</si>
  <si>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</si>
  <si>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</si>
  <si>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</si>
  <si>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</si>
  <si>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</si>
  <si>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</si>
  <si>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</si>
  <si>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</si>
  <si>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</si>
  <si>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</si>
  <si>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</si>
  <si>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</si>
  <si>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</si>
  <si>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</si>
  <si>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</si>
  <si>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</si>
  <si>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</si>
  <si>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</si>
  <si>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</si>
  <si>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</si>
  <si>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</si>
  <si>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</si>
  <si>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</si>
  <si>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</si>
  <si>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</si>
  <si>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</si>
  <si>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</si>
  <si>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</si>
  <si>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</si>
  <si>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</si>
  <si>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</si>
  <si>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</si>
  <si>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</si>
  <si>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</si>
  <si>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</si>
  <si>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</si>
  <si>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</si>
  <si>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</si>
  <si>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</si>
  <si>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</si>
  <si>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</si>
  <si>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</si>
  <si>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</si>
  <si>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</si>
  <si>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</si>
  <si>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</si>
  <si>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</si>
  <si>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</si>
  <si>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</si>
  <si>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</si>
  <si>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</si>
  <si>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</si>
  <si>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</si>
  <si>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</si>
  <si>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</si>
  <si>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</si>
  <si>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</si>
  <si>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</si>
  <si>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</si>
  <si>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</si>
  <si>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</si>
  <si>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</si>
  <si>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</si>
  <si>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</si>
  <si>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</si>
  <si>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</si>
  <si>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</si>
  <si>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</si>
  <si>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</si>
  <si>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</si>
  <si>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</si>
  <si>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</si>
  <si>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</si>
  <si>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</si>
  <si>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</si>
  <si>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</si>
  <si>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</si>
  <si>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</si>
  <si>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</si>
  <si>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</si>
  <si>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</si>
  <si>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</si>
  <si>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</si>
  <si>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</si>
  <si>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</si>
  <si>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</si>
  <si>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</si>
  <si>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</si>
  <si>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</si>
  <si>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</si>
  <si>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</si>
  <si>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</si>
  <si>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</si>
  <si>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</si>
  <si>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</si>
  <si>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</si>
  <si>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</si>
  <si>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</si>
  <si>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</si>
  <si>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</si>
  <si>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</si>
  <si>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</si>
  <si>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</si>
  <si>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</si>
  <si>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</si>
  <si>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</si>
  <si>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</si>
  <si>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</si>
  <si>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</si>
  <si>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</si>
  <si>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</si>
  <si>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</si>
  <si>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</si>
  <si>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</si>
  <si>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</si>
  <si>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</si>
  <si>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</si>
  <si>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</si>
  <si>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</si>
  <si>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</si>
  <si>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</si>
  <si>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</si>
  <si>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</si>
  <si>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</si>
  <si>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</si>
  <si>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</si>
  <si>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</si>
  <si>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</si>
  <si>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</si>
  <si>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</si>
  <si>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</si>
  <si>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</si>
  <si>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</si>
  <si>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</si>
  <si>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</si>
  <si>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</si>
  <si>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</si>
  <si>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</si>
  <si>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</si>
  <si>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</si>
  <si>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</si>
  <si>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</si>
  <si>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</si>
  <si>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</si>
  <si>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</si>
  <si>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</si>
  <si>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</si>
  <si>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</si>
  <si>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</si>
  <si>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</si>
  <si>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</si>
  <si>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</si>
  <si>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</si>
  <si>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</si>
  <si>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</si>
  <si>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</si>
  <si>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</si>
  <si>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</si>
  <si>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</si>
  <si>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</si>
  <si>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</si>
  <si>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</si>
  <si>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</si>
  <si>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</si>
  <si>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</si>
  <si>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</si>
  <si>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</si>
  <si>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</si>
  <si>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</si>
  <si>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</si>
  <si>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</si>
  <si>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</si>
  <si>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</si>
  <si>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</si>
  <si>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</si>
  <si>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</si>
  <si>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</si>
  <si>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</si>
  <si>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</si>
  <si>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</si>
  <si>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</si>
  <si>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</si>
  <si>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</si>
  <si>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</si>
  <si>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</si>
  <si>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</si>
  <si>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</si>
  <si>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</si>
  <si>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</si>
  <si>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</si>
  <si>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</si>
  <si>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</si>
  <si>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</si>
  <si>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</si>
  <si>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</si>
  <si>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</si>
  <si>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</si>
  <si>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</si>
  <si>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</si>
  <si>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</si>
  <si>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</si>
  <si>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</si>
  <si>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</si>
  <si>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</si>
  <si>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</si>
  <si>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</si>
  <si>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</si>
  <si>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</si>
  <si>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</si>
  <si>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</si>
  <si>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</si>
  <si>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</si>
  <si>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</si>
  <si>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</si>
  <si>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</si>
  <si>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</si>
  <si>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</si>
  <si>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</si>
  <si>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</si>
  <si>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</si>
  <si>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</si>
  <si>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</si>
  <si>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</si>
  <si>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</si>
  <si>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</si>
  <si>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</si>
  <si>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</si>
  <si>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</si>
  <si>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</si>
  <si>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</si>
  <si>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</si>
  <si>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</si>
  <si>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</si>
  <si>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</si>
  <si>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</si>
  <si>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</si>
  <si>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</si>
  <si>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</si>
  <si>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</si>
  <si>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</si>
  <si>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</si>
  <si>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</si>
  <si>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</si>
  <si>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</si>
  <si>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</si>
  <si>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</si>
  <si>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</si>
  <si>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</si>
  <si>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</si>
  <si>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</si>
  <si>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</si>
  <si>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</si>
  <si>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</si>
  <si>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</si>
  <si>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</si>
  <si>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</si>
  <si>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</si>
  <si>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</si>
  <si>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</si>
  <si>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</si>
  <si>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</si>
  <si>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</si>
  <si>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</si>
  <si>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</si>
  <si>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</si>
  <si>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</si>
  <si>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</si>
  <si>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</si>
  <si>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</si>
  <si>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</si>
  <si>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</si>
  <si>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</si>
  <si>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</si>
  <si>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</si>
  <si>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</si>
  <si>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</si>
  <si>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</si>
  <si>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</si>
  <si>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</si>
  <si>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</si>
  <si>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</si>
  <si>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</si>
  <si>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</si>
  <si>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</si>
  <si>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</si>
  <si>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</si>
  <si>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</si>
  <si>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</si>
  <si>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</si>
  <si>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</si>
  <si>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</si>
  <si>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</si>
  <si>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</si>
  <si>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</si>
  <si>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</si>
  <si>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</si>
  <si>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</si>
  <si>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</si>
  <si>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</si>
  <si>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</si>
  <si>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</si>
  <si>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</si>
  <si>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</si>
  <si>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</si>
  <si>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</si>
  <si>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</si>
  <si>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</si>
  <si>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</si>
  <si>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</si>
  <si>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</si>
  <si>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</si>
  <si>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</si>
  <si>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</si>
  <si>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</si>
  <si>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</si>
  <si>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</si>
  <si>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</si>
  <si>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</si>
  <si>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</si>
  <si>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</si>
  <si>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</si>
  <si>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</si>
  <si>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</si>
  <si>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</si>
  <si>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</si>
  <si>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</si>
  <si>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</si>
  <si>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</si>
  <si>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</si>
  <si>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</si>
  <si>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</si>
  <si>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</si>
  <si>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</si>
  <si>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</si>
  <si>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</si>
  <si>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</si>
  <si>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</si>
  <si>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</si>
  <si>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</si>
  <si>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</si>
  <si>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</si>
  <si>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</si>
  <si>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</si>
  <si>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</si>
  <si>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</si>
  <si>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</si>
  <si>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</si>
  <si>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</si>
  <si>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</si>
  <si>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</si>
  <si>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</si>
  <si>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</si>
  <si>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</si>
  <si>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</si>
  <si>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</si>
  <si>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</si>
  <si>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</si>
  <si>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</si>
  <si>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</si>
  <si>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</si>
  <si>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</si>
  <si>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</si>
  <si>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</si>
  <si>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</si>
  <si>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</si>
  <si>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</si>
  <si>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</si>
  <si>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</si>
  <si>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</si>
  <si>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</si>
  <si>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</si>
  <si>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</si>
  <si>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</si>
  <si>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</si>
  <si>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</si>
  <si>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</si>
  <si>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</si>
  <si>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</si>
  <si>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</si>
  <si>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</si>
  <si>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</si>
  <si>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</si>
  <si>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</si>
  <si>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</si>
  <si>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</si>
  <si>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</si>
  <si>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</si>
  <si>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</si>
  <si>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</si>
  <si>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</si>
  <si>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</si>
  <si>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</si>
  <si>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</si>
  <si>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</si>
  <si>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</si>
  <si>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</si>
  <si>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</si>
  <si>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</si>
  <si>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</si>
  <si>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</si>
  <si>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</si>
  <si>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</si>
  <si>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</si>
  <si>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</si>
  <si>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</si>
  <si>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</si>
  <si>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</si>
  <si>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</si>
  <si>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</si>
  <si>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</si>
  <si>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</si>
  <si>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</si>
  <si>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</si>
  <si>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</si>
  <si>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</si>
  <si>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</si>
  <si>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</si>
  <si>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</si>
  <si>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</si>
  <si>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</si>
  <si>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</si>
  <si>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</si>
  <si>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</si>
  <si>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</si>
  <si>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</si>
  <si>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</si>
  <si>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</si>
  <si>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</si>
  <si>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</si>
  <si>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</si>
  <si>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</si>
  <si>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</si>
  <si>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</si>
  <si>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</si>
  <si>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</si>
  <si>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</si>
  <si>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</si>
  <si>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</si>
  <si>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</si>
  <si>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</si>
  <si>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</si>
  <si>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</si>
  <si>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</si>
  <si>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</si>
  <si>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</si>
  <si>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</si>
  <si>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</si>
  <si>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</si>
  <si>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</si>
  <si>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</si>
  <si>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</si>
  <si>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</si>
  <si>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</si>
  <si>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</si>
  <si>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</si>
  <si>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</si>
  <si>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</si>
  <si>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</si>
  <si>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</si>
  <si>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</si>
  <si>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</si>
  <si>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</si>
  <si>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</si>
  <si>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</si>
  <si>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</si>
  <si>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</si>
  <si>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</si>
  <si>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</si>
  <si>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</si>
  <si>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</si>
  <si>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</si>
  <si>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</si>
  <si>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</si>
  <si>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</si>
  <si>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</si>
  <si>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</si>
  <si>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</si>
  <si>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</si>
  <si>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</si>
  <si>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</si>
  <si>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</si>
  <si>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</si>
  <si>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</si>
  <si>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</si>
  <si>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</si>
  <si>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</si>
  <si>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</si>
  <si>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</si>
  <si>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</si>
  <si>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</si>
  <si>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</si>
  <si>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</si>
  <si>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</si>
  <si>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</si>
  <si>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</si>
  <si>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</si>
  <si>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</si>
  <si>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</si>
  <si>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</si>
  <si>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</si>
  <si>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</si>
  <si>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</si>
  <si>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</si>
  <si>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</si>
  <si>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</si>
  <si>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</si>
  <si>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</si>
  <si>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</si>
  <si>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</si>
  <si>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</si>
  <si>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</si>
  <si>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</si>
  <si>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</si>
  <si>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</si>
  <si>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</si>
  <si>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</si>
  <si>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</si>
  <si>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</si>
  <si>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</si>
  <si>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</si>
  <si>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</si>
  <si>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</si>
  <si>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</si>
  <si>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</si>
  <si>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</si>
  <si>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</si>
  <si>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</si>
  <si>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</si>
  <si>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</si>
  <si>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</si>
  <si>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</si>
  <si>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</si>
  <si>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</si>
  <si>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</si>
  <si>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</si>
  <si>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</si>
  <si>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</si>
  <si>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</si>
  <si>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</si>
  <si>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</si>
  <si>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</si>
  <si>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</si>
  <si>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</si>
  <si>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</si>
  <si>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</si>
  <si>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</si>
  <si>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</si>
  <si>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</si>
  <si>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</si>
  <si>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</si>
  <si>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</si>
  <si>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</si>
  <si>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</si>
  <si>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</si>
  <si>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</si>
  <si>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</si>
  <si>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</si>
  <si>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</si>
  <si>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</si>
  <si>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</si>
  <si>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</si>
  <si>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</si>
  <si>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</si>
  <si>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</si>
  <si>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</si>
  <si>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</si>
  <si>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</si>
  <si>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</si>
  <si>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</si>
  <si>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</si>
  <si>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</si>
  <si>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</si>
  <si>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</si>
  <si>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</si>
  <si>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</si>
  <si>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</si>
  <si>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</si>
  <si>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</si>
  <si>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</si>
  <si>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</si>
  <si>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</si>
  <si>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</si>
  <si>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</si>
  <si>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</si>
  <si>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</si>
  <si>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</si>
  <si>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</si>
  <si>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</si>
  <si>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</si>
  <si>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</si>
  <si>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</si>
  <si>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</si>
  <si>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</si>
  <si>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</si>
  <si>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</si>
  <si>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</si>
  <si>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</si>
  <si>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</si>
  <si>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</si>
  <si>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</si>
  <si>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</si>
  <si>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</si>
  <si>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</si>
  <si>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</si>
  <si>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</si>
  <si>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</si>
  <si>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</si>
  <si>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</si>
  <si>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</si>
  <si>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</si>
  <si>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</si>
  <si>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</si>
  <si>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</si>
  <si>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</si>
  <si>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</si>
  <si>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</si>
  <si>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</si>
  <si>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</si>
  <si>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</si>
  <si>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</si>
  <si>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</si>
  <si>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</si>
  <si>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</si>
  <si>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</si>
  <si>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</si>
  <si>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</si>
  <si>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</si>
  <si>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</si>
  <si>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</si>
  <si>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</si>
  <si>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</si>
  <si>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</si>
  <si>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</si>
  <si>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</si>
  <si>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</si>
  <si>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</si>
  <si>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</si>
  <si>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</si>
  <si>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</si>
  <si>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</si>
  <si>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</si>
  <si>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</si>
  <si>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</si>
  <si>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</si>
  <si>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</si>
  <si>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</si>
  <si>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</si>
  <si>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</si>
  <si>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</si>
  <si>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</si>
  <si>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</si>
  <si>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</si>
  <si>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</si>
  <si>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</si>
  <si>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</si>
  <si>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</si>
  <si>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</si>
  <si>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</si>
  <si>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</si>
  <si>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</si>
  <si>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</si>
  <si>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</si>
  <si>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</si>
  <si>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</si>
  <si>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</si>
  <si>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</si>
  <si>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</si>
  <si>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</si>
  <si>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</si>
  <si>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</si>
  <si>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</si>
  <si>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</si>
  <si>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</si>
  <si>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</si>
  <si>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</si>
  <si>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</si>
  <si>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</si>
  <si>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</si>
  <si>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</si>
  <si>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</si>
  <si>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</si>
  <si>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</si>
  <si>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</si>
  <si>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</si>
  <si>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</si>
  <si>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</si>
  <si>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</si>
  <si>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</si>
  <si>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</si>
  <si>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</si>
  <si>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</si>
  <si>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</si>
  <si>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</si>
  <si>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</si>
  <si>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</si>
  <si>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</si>
  <si>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</si>
  <si>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</si>
  <si>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</si>
  <si>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</si>
  <si>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</si>
  <si>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</si>
  <si>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</si>
  <si>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</si>
  <si>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</si>
  <si>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</si>
  <si>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</si>
  <si>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</si>
  <si>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</si>
  <si>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</si>
  <si>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</si>
  <si>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</si>
  <si>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</si>
  <si>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</si>
  <si>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</si>
  <si>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</si>
  <si>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</si>
  <si>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</si>
  <si>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</si>
  <si>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</si>
  <si>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</si>
  <si>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</si>
  <si>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</si>
  <si>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</si>
  <si>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</si>
  <si>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</si>
  <si>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</si>
  <si>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</si>
  <si>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</si>
  <si>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</si>
  <si>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</si>
  <si>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</si>
  <si>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</si>
  <si>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</si>
  <si>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</si>
  <si>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</si>
  <si>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</si>
  <si>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</si>
  <si>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</si>
  <si>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</si>
  <si>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</si>
  <si>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</si>
  <si>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</si>
  <si>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</si>
  <si>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</si>
  <si>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</si>
  <si>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</si>
  <si>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</si>
  <si>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</si>
  <si>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</si>
  <si>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</si>
  <si>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</si>
  <si>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</si>
  <si>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</si>
  <si>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</si>
  <si>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</si>
  <si>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</si>
  <si>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</si>
  <si>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</si>
  <si>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</si>
  <si>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</si>
  <si>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</si>
  <si>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</si>
  <si>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</si>
  <si>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</si>
  <si>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</si>
  <si>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</si>
  <si>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</si>
  <si>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</si>
  <si>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</si>
  <si>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</si>
  <si>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</si>
  <si>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</si>
  <si>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</si>
  <si>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</si>
  <si>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</si>
  <si>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</si>
  <si>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</si>
  <si>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</si>
  <si>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</si>
  <si>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</si>
  <si>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</si>
  <si>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</si>
  <si>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</si>
  <si>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</si>
  <si>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</si>
  <si>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</si>
  <si>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</si>
  <si>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</si>
  <si>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</si>
  <si>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</si>
  <si>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</si>
  <si>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</si>
  <si>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</si>
  <si>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</si>
  <si>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</si>
  <si>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</si>
  <si>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</si>
  <si>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</si>
  <si>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</si>
  <si>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</si>
  <si>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</si>
  <si>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</si>
  <si>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</si>
  <si>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</si>
  <si>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</si>
  <si>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</si>
  <si>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</si>
  <si>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</si>
  <si>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</si>
  <si>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</si>
  <si>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</si>
  <si>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</si>
  <si>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</si>
  <si>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</si>
  <si>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</si>
  <si>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</si>
  <si>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</si>
  <si>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</si>
  <si>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</si>
  <si>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</si>
  <si>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</si>
  <si>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</si>
  <si>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</si>
  <si>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</si>
  <si>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</si>
  <si>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</si>
  <si>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</si>
  <si>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</si>
  <si>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</si>
  <si>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</si>
  <si>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</si>
  <si>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</si>
  <si>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</si>
  <si>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</si>
  <si>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</si>
  <si>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</si>
  <si>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</si>
  <si>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</si>
  <si>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</si>
  <si>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</si>
  <si>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</si>
  <si>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</si>
  <si>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</si>
  <si>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</si>
  <si>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</si>
  <si>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</si>
  <si>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</si>
  <si>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</si>
  <si>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</si>
  <si>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</si>
  <si>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</si>
  <si>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</si>
  <si>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</si>
  <si>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</si>
  <si>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</si>
  <si>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</si>
  <si>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</si>
  <si>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</si>
  <si>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</si>
  <si>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</si>
  <si>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</si>
  <si>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</si>
  <si>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</si>
  <si>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</si>
  <si>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</si>
  <si>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</si>
  <si>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</si>
  <si>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</si>
  <si>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</si>
  <si>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</si>
  <si>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</si>
  <si>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</si>
  <si>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</si>
  <si>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</si>
  <si>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</si>
  <si>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</si>
  <si>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</si>
  <si>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</si>
  <si>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</si>
  <si>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</si>
  <si>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</si>
  <si>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</si>
  <si>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</si>
  <si>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</si>
  <si>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</si>
  <si>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</si>
  <si>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</si>
  <si>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</si>
  <si>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</si>
  <si>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</si>
  <si>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</si>
  <si>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</si>
  <si>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</si>
  <si>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</si>
  <si>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</si>
  <si>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</si>
  <si>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</si>
  <si>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</si>
  <si>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</si>
  <si>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</si>
  <si>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</si>
  <si>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</si>
  <si>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</si>
  <si>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</si>
  <si>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</si>
  <si>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</si>
  <si>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</si>
  <si>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</si>
  <si>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</si>
  <si>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</si>
  <si>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</si>
  <si>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</si>
  <si>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</si>
  <si>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</si>
  <si>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</si>
  <si>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</si>
  <si>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</si>
  <si>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</si>
  <si>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</si>
  <si>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</si>
  <si>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</si>
  <si>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</si>
  <si>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</si>
  <si>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</si>
  <si>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</si>
  <si>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</si>
  <si>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</si>
  <si>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</si>
  <si>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</si>
  <si>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</si>
  <si>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</si>
  <si>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</si>
  <si>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</si>
  <si>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</si>
  <si>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</si>
  <si>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</si>
  <si>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</si>
  <si>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</si>
  <si>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</si>
  <si>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</si>
  <si>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</si>
  <si>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</si>
  <si>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</si>
  <si>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</si>
  <si>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</si>
  <si>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</si>
  <si>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</si>
  <si>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</si>
  <si>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</si>
  <si>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</si>
  <si>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</si>
  <si>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</si>
  <si>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</si>
  <si>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</si>
  <si>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</si>
  <si>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</si>
  <si>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</si>
  <si>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</si>
  <si>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</si>
  <si>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</si>
  <si>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</si>
  <si>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</si>
  <si>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</si>
  <si>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</si>
  <si>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</si>
  <si>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</si>
  <si>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</si>
  <si>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</si>
  <si>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</si>
  <si>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</si>
  <si>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</si>
  <si>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</si>
  <si>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</si>
  <si>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</si>
  <si>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</si>
  <si>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</si>
  <si>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</si>
  <si>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</si>
  <si>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</si>
  <si>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</si>
  <si>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</si>
  <si>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</si>
  <si>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</si>
  <si>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</si>
  <si>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</si>
  <si>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</si>
  <si>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</si>
  <si>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</si>
  <si>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</si>
  <si>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</si>
  <si>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</si>
  <si>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</si>
  <si>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</si>
  <si>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</si>
  <si>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</si>
  <si>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</si>
  <si>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</si>
  <si>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</si>
  <si>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</si>
  <si>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</si>
  <si>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</si>
  <si>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</si>
  <si>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</si>
  <si>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</si>
  <si>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</si>
  <si>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</si>
  <si>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</si>
  <si>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</si>
  <si>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</si>
  <si>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</si>
  <si>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</si>
  <si>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</si>
  <si>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</si>
  <si>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</si>
  <si>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</si>
  <si>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</si>
  <si>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</si>
  <si>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</si>
  <si>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</si>
  <si>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</si>
  <si>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</si>
  <si>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</si>
  <si>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</si>
  <si>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</si>
  <si>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</si>
  <si>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</si>
  <si>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</si>
  <si>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</si>
  <si>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</si>
  <si>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</si>
  <si>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</si>
  <si>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</si>
  <si>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</si>
  <si>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</si>
  <si>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</si>
  <si>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</si>
  <si>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</si>
  <si>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</si>
  <si>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</si>
  <si>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</si>
  <si>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</si>
  <si>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</si>
  <si>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</si>
  <si>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</si>
  <si>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</si>
  <si>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</si>
  <si>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</si>
  <si>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</si>
  <si>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</si>
  <si>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</si>
  <si>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</si>
  <si>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</si>
  <si>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</si>
  <si>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</si>
  <si>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</si>
  <si>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</si>
  <si>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</si>
  <si>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</si>
  <si>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</si>
  <si>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</si>
  <si>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</si>
  <si>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</si>
  <si>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</si>
  <si>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</si>
  <si>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</si>
  <si>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</si>
  <si>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</si>
  <si>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</si>
  <si>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</si>
  <si>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</si>
  <si>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</si>
  <si>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</si>
  <si>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</si>
  <si>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</si>
  <si>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</si>
  <si>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</si>
  <si>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</si>
  <si>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</si>
  <si>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</si>
  <si>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</si>
  <si>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</si>
  <si>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</si>
  <si>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</si>
  <si>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</si>
  <si>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</si>
  <si>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</si>
  <si>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</si>
  <si>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</si>
  <si>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</si>
  <si>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</si>
  <si>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</si>
  <si>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</si>
  <si>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</si>
  <si>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</si>
  <si>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</si>
  <si>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</si>
  <si>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</si>
  <si>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</si>
  <si>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</si>
  <si>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</si>
  <si>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</si>
  <si>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</si>
  <si>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</si>
  <si>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</si>
  <si>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</si>
  <si>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</si>
  <si>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</si>
  <si>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</si>
  <si>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</si>
  <si>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</si>
  <si>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</si>
  <si>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</si>
  <si>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</si>
  <si>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</si>
  <si>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</si>
  <si>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</si>
  <si>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</si>
  <si>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</si>
  <si>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</si>
  <si>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</si>
  <si>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</si>
  <si>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</si>
  <si>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</si>
  <si>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</si>
  <si>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</si>
  <si>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</si>
  <si>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</si>
  <si>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</si>
  <si>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</si>
  <si>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</si>
  <si>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</si>
  <si>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</si>
  <si>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</si>
  <si>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</si>
  <si>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</si>
  <si>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</si>
  <si>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</si>
  <si>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</si>
  <si>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</si>
  <si>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</si>
  <si>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</si>
  <si>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</si>
  <si>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</si>
  <si>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</si>
  <si>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</si>
  <si>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</si>
  <si>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</si>
  <si>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</si>
  <si>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</si>
  <si>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</si>
  <si>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</si>
  <si>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</si>
  <si>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</si>
  <si>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</si>
  <si>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</si>
  <si>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</si>
  <si>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</si>
  <si>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</si>
  <si>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</si>
  <si>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</si>
  <si>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</si>
  <si>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</si>
  <si>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</si>
  <si>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</si>
  <si>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</si>
  <si>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</si>
  <si>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</si>
  <si>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</si>
  <si>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</si>
  <si>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</si>
  <si>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</si>
  <si>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</si>
  <si>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</si>
  <si>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</si>
  <si>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</si>
  <si>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</si>
  <si>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</si>
  <si>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</si>
  <si>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</si>
  <si>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</si>
  <si>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</si>
  <si>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</si>
  <si>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</si>
  <si>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</si>
  <si>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</si>
  <si>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</si>
  <si>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</si>
  <si>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</si>
  <si>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</si>
  <si>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</si>
  <si>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</si>
  <si>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</si>
  <si>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</si>
  <si>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</si>
  <si>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</si>
  <si>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</si>
  <si>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</si>
  <si>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</si>
  <si>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</si>
  <si>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</si>
  <si>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</si>
  <si>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</si>
  <si>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</si>
  <si>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</si>
  <si>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</si>
  <si>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</si>
  <si>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</si>
  <si>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</si>
  <si>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</si>
  <si>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</si>
  <si>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</si>
  <si>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</si>
  <si>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</si>
  <si>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</si>
  <si>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</si>
  <si>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</si>
  <si>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</si>
  <si>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</si>
  <si>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</si>
  <si>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</si>
  <si>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</si>
  <si>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</si>
  <si>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</si>
  <si>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</si>
  <si>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</si>
  <si>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</si>
  <si>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</si>
  <si>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</si>
  <si>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</si>
  <si>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</si>
  <si>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</si>
  <si>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</si>
  <si>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</si>
  <si>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</si>
  <si>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</si>
  <si>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</si>
  <si>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</si>
  <si>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</si>
  <si>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</si>
  <si>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</si>
  <si>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</si>
  <si>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</si>
  <si>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</si>
  <si>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</si>
  <si>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</si>
  <si>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</si>
  <si>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</si>
  <si>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</si>
  <si>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</si>
  <si>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</si>
  <si>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</si>
  <si>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</si>
  <si>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</si>
  <si>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</si>
  <si>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</si>
  <si>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</si>
  <si>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</si>
  <si>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</si>
  <si>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</si>
  <si>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</si>
  <si>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</si>
  <si>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</si>
  <si>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</si>
  <si>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</si>
  <si>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</si>
  <si>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</si>
  <si>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</si>
  <si>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</si>
  <si>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</si>
  <si>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</si>
  <si>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</si>
  <si>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</si>
  <si>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</si>
  <si>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</si>
  <si>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</si>
  <si>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</si>
  <si>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</si>
  <si>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</si>
  <si>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</si>
  <si>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</si>
  <si>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</si>
  <si>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</si>
  <si>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</si>
  <si>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</si>
  <si>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</si>
  <si>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</si>
  <si>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</si>
  <si>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</si>
  <si>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</si>
  <si>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</si>
  <si>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</si>
  <si>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</si>
  <si>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</si>
  <si>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</si>
  <si>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</si>
  <si>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</si>
  <si>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</si>
  <si>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</si>
  <si>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</si>
  <si>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</si>
  <si>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</si>
  <si>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</si>
  <si>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</si>
  <si>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</si>
  <si>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</si>
  <si>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</si>
  <si>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</si>
  <si>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</si>
  <si>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</si>
  <si>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</si>
  <si>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</si>
  <si>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</si>
  <si>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</si>
  <si>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</si>
  <si>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</si>
  <si>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</si>
  <si>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</si>
  <si>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</si>
  <si>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</si>
  <si>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</si>
  <si>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</si>
  <si>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</si>
  <si>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</si>
  <si>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</si>
  <si>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</si>
  <si>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</si>
  <si>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</si>
  <si>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</si>
  <si>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</si>
  <si>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</si>
  <si>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</si>
  <si>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</si>
  <si>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</si>
  <si>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</si>
  <si>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</si>
  <si>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</si>
  <si>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</si>
  <si>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</si>
  <si>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</si>
  <si>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</si>
  <si>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</si>
  <si>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</si>
  <si>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</si>
  <si>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</si>
  <si>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</si>
  <si>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</si>
  <si>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</si>
  <si>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</si>
  <si>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</si>
  <si>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</si>
  <si>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</si>
  <si>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</si>
  <si>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</si>
  <si>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</si>
  <si>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</si>
  <si>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</si>
  <si>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</si>
  <si>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</si>
  <si>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</si>
  <si>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</si>
  <si>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</si>
  <si>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</si>
  <si>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</si>
  <si>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</si>
  <si>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</si>
  <si>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</si>
  <si>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</si>
  <si>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</si>
  <si>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</si>
  <si>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</si>
  <si>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</si>
  <si>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</si>
  <si>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</si>
  <si>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</si>
  <si>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</si>
  <si>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</si>
  <si>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</si>
  <si>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</si>
  <si>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</si>
  <si>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</si>
  <si>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</si>
  <si>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</si>
  <si>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</si>
  <si>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</si>
  <si>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</si>
  <si>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</si>
  <si>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</si>
  <si>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</si>
  <si>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</si>
  <si>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</si>
  <si>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</si>
  <si>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</si>
  <si>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</si>
  <si>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</si>
  <si>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</si>
  <si>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</si>
  <si>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</si>
  <si>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</si>
  <si>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</si>
  <si>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</si>
  <si>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</si>
  <si>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</si>
  <si>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</si>
  <si>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</si>
  <si>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</si>
  <si>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</si>
  <si>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</si>
  <si>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</si>
  <si>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</si>
  <si>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</si>
  <si>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</si>
  <si>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</si>
  <si>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</si>
  <si>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</si>
  <si>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</si>
  <si>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</si>
  <si>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</si>
  <si>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</si>
  <si>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</si>
  <si>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</si>
  <si>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</si>
  <si>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</si>
  <si>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</si>
  <si>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</si>
  <si>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</si>
  <si>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</si>
  <si>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</si>
  <si>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</si>
  <si>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</si>
  <si>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</si>
  <si>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</si>
  <si>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</si>
  <si>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</si>
  <si>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</si>
  <si>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</si>
  <si>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</si>
  <si>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</si>
  <si>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</si>
  <si>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</si>
  <si>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</si>
  <si>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</si>
  <si>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</si>
  <si>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</si>
  <si>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</si>
  <si>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</si>
  <si>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</si>
  <si>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</si>
  <si>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</si>
  <si>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</si>
  <si>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</si>
  <si>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</si>
  <si>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</si>
  <si>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</si>
  <si>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</si>
  <si>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</si>
  <si>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</si>
  <si>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</si>
  <si>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</si>
  <si>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</si>
  <si>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</si>
  <si>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</si>
  <si>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</si>
  <si>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</si>
  <si>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</si>
  <si>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</si>
  <si>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</si>
  <si>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</si>
  <si>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</si>
  <si>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</si>
  <si>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</si>
  <si>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</si>
  <si>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</si>
  <si>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</si>
  <si>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</si>
  <si>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</si>
  <si>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</si>
  <si>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</si>
  <si>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</si>
  <si>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</si>
  <si>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</si>
  <si>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</si>
  <si>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</si>
  <si>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</si>
  <si>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</si>
  <si>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</si>
  <si>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</si>
  <si>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</si>
  <si>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</si>
  <si>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</si>
  <si>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</si>
  <si>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</si>
  <si>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</si>
  <si>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</si>
  <si>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</si>
  <si>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</si>
  <si>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</si>
  <si>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</si>
  <si>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</si>
  <si>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</si>
  <si>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</si>
  <si>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</si>
  <si>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</si>
  <si>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</si>
  <si>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</si>
  <si>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</si>
  <si>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</si>
  <si>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</si>
  <si>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</si>
  <si>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</si>
  <si>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</si>
  <si>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</si>
  <si>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</si>
  <si>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</si>
  <si>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</si>
  <si>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</si>
  <si>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</si>
  <si>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</si>
  <si>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</si>
  <si>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</si>
  <si>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</si>
  <si>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</si>
  <si>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</si>
  <si>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</si>
  <si>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</si>
  <si>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</si>
  <si>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</si>
  <si>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</si>
  <si>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</si>
  <si>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</si>
  <si>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</si>
  <si>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</si>
  <si>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</si>
  <si>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</si>
  <si>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</si>
  <si>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</si>
  <si>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</si>
  <si>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</si>
  <si>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</si>
  <si>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</si>
  <si>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</si>
  <si>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</si>
  <si>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</si>
  <si>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</si>
  <si>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</si>
  <si>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</si>
  <si>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</si>
  <si>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</si>
  <si>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</si>
  <si>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</si>
  <si>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</si>
  <si>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</si>
  <si>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</si>
  <si>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</si>
  <si>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</si>
  <si>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</si>
  <si>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</si>
  <si>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</si>
  <si>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</si>
  <si>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</si>
  <si>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</si>
  <si>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</si>
  <si>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</si>
  <si>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</si>
  <si>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</si>
  <si>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</si>
  <si>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</si>
  <si>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</si>
  <si>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</si>
  <si>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</si>
  <si>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</si>
  <si>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</si>
  <si>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</si>
  <si>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</si>
  <si>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</si>
  <si>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</si>
  <si>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</si>
  <si>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</si>
  <si>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</si>
  <si>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</si>
  <si>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</si>
  <si>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</si>
  <si>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</si>
  <si>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</si>
  <si>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</si>
  <si>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</si>
  <si>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</si>
  <si>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</si>
  <si>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</si>
  <si>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</si>
  <si>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</si>
  <si>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</si>
  <si>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</si>
  <si>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</si>
  <si>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</si>
  <si>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</si>
  <si>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</si>
  <si>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</si>
  <si>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</si>
  <si>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</si>
  <si>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</si>
  <si>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</si>
  <si>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</si>
  <si>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</si>
  <si>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</si>
  <si>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</si>
  <si>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</si>
  <si>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</si>
  <si>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</si>
  <si>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</si>
  <si>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</si>
  <si>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</si>
  <si>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</si>
  <si>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</si>
  <si>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</si>
  <si>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</si>
  <si>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</si>
  <si>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</si>
  <si>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</si>
  <si>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</si>
  <si>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</si>
  <si>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</si>
  <si>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</si>
  <si>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</si>
  <si>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</si>
  <si>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</si>
  <si>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</si>
  <si>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</si>
  <si>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</si>
  <si>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</si>
  <si>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</si>
  <si>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</si>
  <si>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</si>
  <si>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</si>
  <si>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</si>
  <si>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</si>
  <si>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</si>
  <si>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</si>
  <si>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</si>
  <si>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</si>
  <si>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</si>
  <si>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</si>
  <si>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</si>
  <si>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</si>
  <si>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</si>
  <si>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</si>
  <si>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</si>
  <si>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</si>
  <si>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</si>
  <si>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</si>
  <si>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</si>
  <si>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</si>
  <si>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</si>
  <si>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</si>
  <si>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</si>
  <si>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</si>
  <si>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</si>
  <si>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</si>
  <si>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</si>
  <si>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</si>
  <si>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</si>
  <si>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</si>
  <si>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</si>
  <si>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</si>
  <si>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</si>
  <si>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</si>
  <si>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</si>
  <si>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</si>
  <si>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</si>
  <si>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</si>
  <si>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</si>
  <si>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</si>
  <si>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</si>
  <si>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</si>
  <si>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</si>
  <si>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</si>
  <si>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</si>
  <si>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</si>
  <si>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</si>
  <si>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</si>
  <si>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</si>
  <si>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</si>
  <si>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</si>
  <si>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</si>
  <si>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</si>
  <si>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</si>
  <si>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</si>
  <si>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</si>
  <si>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</si>
  <si>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</si>
  <si>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</si>
  <si>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</si>
  <si>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</si>
  <si>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</si>
  <si>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</si>
  <si>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</si>
  <si>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</si>
  <si>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</si>
  <si>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</si>
  <si>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</si>
  <si>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</si>
  <si>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</si>
  <si>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</si>
  <si>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</si>
  <si>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</si>
  <si>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</si>
  <si>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</si>
  <si>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</si>
  <si>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</si>
  <si>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</si>
  <si>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</si>
  <si>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</si>
  <si>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</si>
  <si>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</si>
  <si>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</si>
  <si>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</si>
  <si>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</si>
  <si>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</si>
  <si>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</si>
  <si>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</si>
  <si>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</si>
  <si>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</si>
  <si>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</si>
  <si>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</si>
  <si>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</si>
  <si>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</si>
  <si>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</si>
  <si>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</si>
  <si>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</si>
  <si>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</si>
  <si>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</si>
  <si>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</si>
  <si>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</si>
  <si>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</si>
  <si>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</si>
  <si>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</si>
  <si>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</si>
  <si>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</si>
  <si>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</si>
  <si>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</si>
  <si>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</si>
  <si>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</si>
  <si>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</si>
  <si>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</si>
  <si>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</si>
  <si>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</si>
  <si>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</si>
  <si>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</si>
  <si>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</si>
  <si>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</si>
  <si>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</si>
  <si>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</si>
  <si>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</si>
  <si>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</si>
  <si>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</si>
  <si>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</si>
  <si>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</si>
  <si>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</si>
  <si>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</si>
  <si>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</si>
  <si>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</si>
  <si>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</si>
  <si>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</si>
  <si>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</si>
  <si>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</si>
  <si>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</si>
  <si>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</si>
  <si>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</si>
  <si>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</si>
  <si>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</si>
  <si>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</si>
  <si>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</si>
  <si>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</si>
  <si>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</si>
  <si>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</si>
  <si>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</si>
  <si>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</si>
  <si>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</si>
  <si>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</si>
  <si>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</si>
  <si>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</si>
  <si>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</si>
  <si>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</si>
  <si>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</si>
  <si>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</si>
  <si>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</si>
  <si>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</si>
  <si>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</si>
  <si>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</si>
  <si>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</si>
  <si>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</si>
  <si>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</si>
  <si>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</si>
  <si>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</si>
  <si>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</si>
  <si>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</si>
  <si>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</si>
  <si>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</si>
  <si>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</si>
  <si>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</si>
  <si>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</si>
  <si>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</si>
  <si>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</si>
  <si>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</si>
  <si>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</si>
  <si>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</si>
  <si>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</si>
  <si>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</si>
  <si>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</si>
  <si>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</si>
  <si>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</si>
  <si>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</si>
  <si>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</si>
  <si>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</si>
  <si>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</si>
  <si>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</si>
  <si>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</si>
  <si>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</si>
  <si>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</si>
  <si>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</si>
  <si>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</si>
  <si>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</si>
  <si>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</si>
  <si>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</si>
  <si>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</si>
  <si>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</si>
  <si>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</si>
  <si>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</si>
  <si>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</si>
  <si>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</si>
  <si>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</si>
  <si>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</si>
  <si>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</si>
  <si>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</si>
  <si>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</si>
  <si>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</si>
  <si>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</si>
  <si>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</si>
  <si>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</si>
  <si>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</si>
  <si>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</si>
  <si>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</si>
  <si>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</si>
  <si>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</si>
  <si>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</si>
  <si>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</si>
  <si>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</si>
  <si>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</si>
  <si>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</si>
  <si>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</si>
  <si>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</si>
  <si>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</si>
  <si>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</si>
  <si>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</si>
  <si>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</si>
  <si>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</si>
  <si>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</si>
  <si>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</si>
  <si>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</si>
  <si>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</si>
  <si>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</si>
  <si>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</si>
  <si>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</si>
  <si>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</si>
  <si>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</si>
  <si>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</si>
  <si>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</si>
  <si>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</si>
  <si>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</si>
  <si>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</si>
  <si>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</si>
  <si>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</si>
  <si>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</si>
  <si>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</si>
  <si>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</si>
  <si>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</si>
  <si>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</si>
  <si>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</si>
  <si>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</si>
  <si>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</si>
  <si>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</si>
  <si>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</si>
  <si>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</si>
  <si>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</si>
  <si>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</si>
  <si>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</si>
  <si>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</si>
  <si>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</si>
  <si>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</si>
  <si>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</si>
  <si>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</si>
  <si>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</si>
  <si>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</si>
  <si>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</si>
  <si>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</si>
  <si>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</si>
  <si>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</si>
  <si>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</si>
  <si>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</si>
  <si>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</si>
  <si>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</si>
  <si>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</si>
  <si>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</si>
  <si>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</si>
  <si>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</si>
  <si>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</si>
  <si>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</si>
  <si>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</si>
  <si>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</si>
  <si>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</si>
  <si>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</si>
  <si>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</si>
  <si>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</si>
  <si>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</si>
  <si>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</si>
  <si>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</si>
  <si>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</si>
  <si>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</si>
  <si>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</si>
  <si>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</si>
  <si>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</si>
  <si>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</si>
  <si>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</si>
  <si>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</si>
  <si>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</si>
  <si>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</si>
  <si>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</si>
  <si>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</si>
  <si>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</si>
  <si>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</si>
  <si>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</si>
  <si>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</si>
  <si>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</si>
  <si>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</si>
  <si>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</si>
  <si>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</si>
  <si>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</si>
  <si>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</si>
  <si>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</si>
  <si>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</si>
  <si>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</si>
  <si>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</si>
  <si>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</si>
  <si>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</si>
  <si>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</si>
  <si>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</si>
  <si>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</si>
  <si>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</si>
  <si>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</si>
  <si>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</si>
  <si>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</si>
  <si>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</si>
  <si>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</si>
  <si>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</si>
  <si>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</si>
  <si>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</si>
  <si>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</si>
  <si>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</si>
  <si>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</si>
  <si>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</si>
  <si>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</si>
  <si>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</si>
  <si>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</si>
  <si>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</si>
  <si>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</si>
  <si>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</si>
  <si>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</si>
  <si>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</si>
  <si>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</si>
  <si>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</si>
  <si>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</si>
  <si>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</si>
  <si>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</si>
  <si>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</si>
  <si>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</si>
  <si>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</si>
  <si>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</si>
  <si>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</si>
  <si>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</si>
  <si>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</si>
  <si>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</si>
  <si>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</si>
  <si>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</si>
  <si>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</si>
  <si>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</si>
  <si>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</si>
  <si>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</si>
  <si>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</si>
  <si>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</si>
  <si>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</si>
  <si>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</si>
  <si>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</si>
  <si>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</si>
  <si>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</si>
  <si>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</si>
  <si>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</si>
  <si>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</si>
  <si>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</si>
  <si>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</si>
  <si>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</si>
  <si>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</si>
  <si>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</si>
  <si>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</si>
  <si>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</si>
  <si>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</si>
  <si>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</si>
  <si>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</si>
  <si>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</si>
  <si>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</si>
  <si>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</si>
  <si>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</si>
  <si>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</si>
  <si>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</si>
  <si>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</si>
  <si>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</si>
  <si>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</si>
  <si>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</si>
  <si>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</si>
  <si>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</si>
  <si>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</si>
  <si>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</si>
  <si>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</si>
  <si>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</si>
  <si>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</si>
  <si>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</si>
  <si>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</si>
  <si>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</si>
  <si>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</si>
  <si>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</si>
  <si>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</si>
  <si>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</si>
  <si>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</si>
  <si>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</si>
  <si>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</si>
  <si>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</si>
  <si>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</si>
  <si>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</si>
  <si>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</si>
  <si>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</si>
  <si>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</si>
  <si>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</si>
  <si>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</si>
  <si>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</si>
  <si>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</si>
  <si>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</si>
  <si>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</si>
  <si>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</si>
  <si>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</si>
  <si>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</si>
  <si>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</si>
  <si>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</si>
  <si>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</si>
  <si>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</si>
  <si>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</si>
  <si>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</si>
  <si>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</si>
  <si>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</si>
  <si>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</si>
  <si>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</si>
  <si>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</si>
  <si>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</si>
  <si>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</si>
  <si>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</si>
  <si>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</si>
  <si>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</si>
  <si>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</si>
  <si>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</si>
  <si>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</si>
  <si>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</si>
  <si>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</si>
  <si>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</si>
  <si>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</si>
  <si>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</si>
  <si>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</si>
  <si>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</si>
  <si>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</si>
  <si>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</si>
  <si>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</si>
  <si>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</si>
  <si>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</si>
  <si>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</si>
  <si>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</si>
  <si>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</si>
  <si>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</si>
  <si>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</si>
  <si>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</si>
  <si>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</si>
  <si>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</si>
  <si>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</si>
  <si>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</si>
  <si>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</si>
  <si>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</si>
  <si>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</si>
  <si>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</si>
  <si>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</si>
  <si>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</si>
  <si>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</si>
  <si>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</si>
  <si>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</si>
  <si>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</si>
  <si>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</si>
  <si>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</si>
  <si>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</si>
  <si>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</si>
  <si>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</si>
  <si>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</si>
  <si>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</si>
  <si>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</si>
  <si>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</si>
  <si>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</si>
  <si>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</si>
  <si>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</si>
  <si>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</si>
  <si>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</si>
  <si>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</si>
  <si>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</si>
  <si>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</si>
  <si>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</si>
  <si>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</si>
  <si>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</si>
  <si>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</si>
  <si>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</si>
  <si>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</si>
  <si>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</si>
  <si>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</si>
  <si>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</si>
  <si>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</si>
  <si>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</si>
  <si>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</si>
  <si>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</si>
  <si>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</si>
  <si>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</si>
  <si>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</si>
  <si>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</si>
  <si>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</si>
  <si>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</si>
  <si>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</si>
  <si>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</si>
  <si>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</si>
  <si>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</si>
  <si>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</si>
  <si>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</si>
  <si>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</si>
  <si>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</si>
  <si>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</si>
  <si>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</si>
  <si>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</si>
  <si>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</si>
  <si>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</si>
  <si>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</si>
  <si>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</si>
  <si>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</si>
  <si>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</si>
  <si>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</si>
  <si>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</si>
  <si>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</si>
  <si>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</si>
  <si>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</si>
  <si>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</si>
  <si>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</si>
  <si>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</si>
  <si>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</si>
  <si>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</si>
  <si>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</si>
  <si>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</si>
  <si>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</si>
  <si>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</si>
  <si>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</si>
  <si>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</si>
  <si>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</si>
  <si>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</si>
  <si>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</si>
  <si>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</si>
  <si>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</si>
  <si>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</si>
  <si>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</si>
  <si>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</si>
  <si>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</si>
  <si>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</si>
  <si>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</si>
  <si>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</si>
  <si>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</si>
  <si>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</si>
  <si>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</si>
  <si>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</si>
  <si>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</si>
  <si>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</si>
  <si>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</si>
  <si>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</si>
  <si>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</si>
  <si>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</si>
  <si>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</si>
  <si>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</si>
  <si>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</si>
  <si>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</si>
  <si>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</si>
  <si>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</si>
  <si>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</si>
  <si>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</si>
  <si>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</si>
  <si>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</si>
  <si>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</si>
  <si>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</si>
  <si>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</si>
  <si>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</si>
  <si>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</si>
  <si>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</si>
  <si>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</si>
  <si>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</si>
  <si>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</si>
  <si>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</si>
  <si>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</si>
  <si>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</si>
  <si>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</si>
  <si>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</si>
  <si>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</si>
  <si>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</si>
  <si>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</si>
  <si>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</si>
  <si>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</si>
  <si>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</si>
  <si>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</si>
  <si>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</si>
  <si>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</si>
  <si>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</si>
  <si>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</si>
  <si>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</si>
  <si>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</si>
  <si>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</si>
  <si>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</si>
  <si>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</si>
  <si>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</si>
  <si>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</si>
  <si>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</si>
  <si>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</si>
  <si>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</si>
  <si>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</si>
  <si>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</si>
  <si>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</si>
  <si>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</si>
  <si>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</si>
  <si>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</si>
  <si>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</si>
  <si>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</si>
  <si>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</si>
  <si>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</si>
  <si>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</si>
  <si>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</si>
  <si>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</si>
  <si>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</si>
  <si>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</si>
  <si>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</si>
  <si>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</si>
  <si>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</si>
  <si>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</si>
  <si>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</si>
  <si>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</si>
  <si>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</si>
  <si>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</si>
  <si>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</si>
  <si>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</si>
  <si>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</si>
  <si>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</si>
  <si>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</si>
  <si>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</si>
  <si>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</si>
  <si>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</si>
  <si>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</si>
  <si>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</si>
  <si>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</si>
  <si>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</si>
  <si>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</si>
  <si>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</si>
  <si>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</si>
  <si>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</si>
  <si>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</si>
  <si>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</si>
  <si>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</si>
  <si>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</si>
  <si>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</si>
  <si>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</si>
  <si>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</si>
  <si>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</si>
  <si>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</si>
  <si>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</si>
  <si>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</si>
  <si>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</si>
  <si>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</si>
  <si>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</si>
  <si>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</si>
  <si>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</si>
  <si>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</si>
  <si>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</si>
  <si>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</si>
  <si>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</si>
  <si>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</si>
  <si>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</si>
  <si>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</si>
  <si>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</si>
  <si>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</si>
  <si>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</si>
  <si>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</si>
  <si>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</si>
  <si>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</si>
  <si>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</si>
  <si>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</si>
  <si>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</si>
  <si>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</si>
  <si>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</si>
  <si>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</si>
  <si>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</si>
  <si>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</si>
  <si>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</si>
  <si>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</si>
  <si>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</si>
  <si>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</si>
  <si>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</si>
  <si>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</si>
  <si>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</si>
  <si>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</si>
  <si>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</si>
  <si>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</si>
  <si>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</si>
  <si>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</si>
  <si>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</si>
  <si>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</si>
  <si>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</si>
  <si>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</si>
  <si>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</si>
  <si>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</si>
  <si>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</si>
  <si>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</si>
  <si>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</si>
  <si>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</si>
  <si>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</si>
  <si>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</si>
  <si>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</si>
  <si>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</si>
  <si>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</si>
  <si>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</si>
  <si>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</si>
  <si>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</si>
  <si>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</si>
  <si>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</si>
  <si>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</si>
  <si>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</si>
  <si>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</si>
  <si>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</si>
  <si>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</si>
  <si>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</si>
  <si>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</si>
  <si>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</si>
  <si>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</si>
  <si>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</si>
  <si>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</si>
  <si>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</si>
  <si>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</si>
  <si>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</si>
  <si>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</si>
  <si>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</si>
  <si>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</si>
  <si>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</si>
  <si>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</si>
  <si>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</si>
  <si>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</si>
  <si>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</si>
  <si>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</si>
  <si>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</si>
  <si>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</si>
  <si>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</si>
  <si>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</si>
  <si>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</si>
  <si>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</si>
  <si>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</si>
  <si>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</si>
  <si>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</si>
  <si>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</si>
  <si>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</si>
  <si>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</si>
  <si>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</si>
  <si>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</si>
  <si>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</si>
  <si>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</si>
  <si>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</si>
  <si>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</si>
  <si>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</si>
  <si>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</si>
  <si>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</si>
  <si>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</si>
  <si>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</si>
  <si>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</si>
  <si>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</si>
  <si>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</si>
  <si>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</si>
  <si>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</si>
  <si>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</si>
  <si>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</si>
  <si>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</si>
  <si>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</si>
  <si>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</si>
  <si>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</si>
  <si>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</si>
  <si>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</si>
  <si>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</si>
  <si>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</si>
  <si>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</si>
  <si>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</si>
  <si>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</si>
  <si>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</si>
  <si>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</si>
  <si>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</si>
  <si>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</si>
  <si>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</si>
  <si>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</si>
  <si>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</si>
  <si>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</si>
  <si>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</si>
  <si>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</si>
  <si>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</si>
  <si>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</si>
  <si>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</si>
  <si>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</si>
  <si>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</si>
  <si>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</si>
  <si>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</si>
  <si>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</si>
  <si>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</si>
  <si>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</si>
  <si>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</si>
  <si>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</si>
  <si>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</si>
  <si>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</si>
  <si>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</si>
  <si>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</si>
  <si>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</si>
  <si>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</si>
  <si>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</si>
  <si>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</si>
  <si>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</si>
  <si>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</si>
  <si>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</si>
  <si>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</si>
  <si>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</si>
  <si>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</si>
  <si>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</si>
  <si>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</si>
  <si>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</si>
  <si>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</si>
  <si>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</si>
  <si>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</si>
  <si>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</si>
  <si>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</si>
  <si>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</si>
  <si>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</si>
  <si>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</si>
  <si>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</si>
  <si>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</si>
  <si>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</si>
  <si>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</si>
  <si>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</si>
  <si>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</si>
  <si>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</si>
  <si>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</si>
  <si>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</si>
  <si>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</si>
  <si>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</si>
  <si>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</si>
  <si>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</si>
  <si>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</si>
  <si>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</si>
  <si>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</si>
  <si>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</si>
  <si>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</si>
  <si>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</si>
  <si>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</si>
  <si>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</si>
  <si>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</si>
  <si>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</si>
  <si>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</si>
  <si>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</si>
  <si>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</si>
  <si>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</si>
  <si>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</si>
  <si>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</si>
  <si>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</si>
  <si>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</si>
  <si>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</si>
  <si>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</si>
  <si>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</si>
  <si>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</si>
  <si>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</si>
  <si>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</si>
  <si>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</si>
  <si>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</si>
  <si>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</si>
  <si>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</si>
  <si>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</si>
  <si>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</si>
  <si>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</si>
  <si>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</si>
  <si>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</si>
  <si>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</si>
  <si>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</si>
  <si>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</si>
  <si>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</si>
  <si>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</si>
  <si>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</si>
  <si>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</si>
  <si>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</si>
  <si>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</si>
  <si>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</si>
  <si>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</si>
  <si>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</si>
  <si>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</si>
  <si>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</si>
  <si>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</si>
  <si>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</si>
  <si>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</si>
  <si>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</si>
  <si>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</si>
  <si>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</si>
  <si>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</si>
  <si>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</si>
  <si>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</si>
  <si>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</si>
  <si>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</si>
  <si>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</si>
  <si>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</si>
  <si>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</si>
  <si>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</si>
  <si>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</si>
  <si>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</si>
  <si>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</si>
  <si>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</si>
  <si>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</si>
  <si>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</si>
  <si>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</si>
  <si>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</si>
  <si>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</si>
  <si>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</si>
  <si>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</si>
  <si>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</si>
  <si>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</si>
  <si>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</si>
  <si>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</si>
  <si>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</si>
  <si>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</si>
  <si>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</si>
  <si>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</si>
  <si>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</si>
  <si>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</si>
  <si>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</si>
  <si>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</si>
  <si>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</si>
  <si>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</si>
  <si>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</si>
  <si>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</si>
  <si>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</si>
  <si>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</si>
  <si>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</si>
  <si>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</si>
  <si>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</si>
  <si>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</si>
  <si>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</si>
  <si>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</si>
  <si>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</si>
  <si>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</si>
  <si>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</si>
  <si>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</si>
  <si>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</si>
  <si>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</si>
  <si>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</si>
  <si>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</si>
  <si>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</si>
  <si>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</si>
  <si>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</si>
  <si>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</si>
  <si>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</si>
  <si>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</si>
  <si>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</si>
  <si>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</si>
  <si>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</si>
  <si>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</si>
  <si>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</si>
  <si>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</si>
  <si>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</si>
  <si>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</si>
  <si>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</si>
  <si>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</si>
  <si>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</si>
  <si>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</si>
  <si>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</si>
  <si>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</si>
  <si>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</si>
  <si>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</si>
  <si>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</si>
  <si>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</si>
  <si>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</si>
  <si>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</si>
  <si>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</si>
  <si>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</si>
  <si>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</si>
  <si>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</si>
  <si>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</si>
  <si>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</si>
  <si>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</si>
  <si>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</si>
  <si>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</si>
  <si>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</si>
  <si>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</si>
  <si>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</si>
  <si>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</si>
  <si>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</si>
  <si>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</si>
  <si>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</si>
  <si>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</si>
  <si>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</si>
  <si>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</si>
  <si>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</si>
  <si>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</si>
  <si>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</si>
  <si>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</si>
  <si>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</si>
  <si>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</si>
  <si>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</si>
  <si>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</si>
  <si>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</si>
  <si>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</si>
  <si>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</si>
  <si>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</si>
  <si>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</si>
  <si>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</si>
  <si>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</si>
  <si>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</si>
  <si>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</si>
  <si>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</si>
  <si>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</si>
  <si>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</si>
  <si>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</si>
  <si>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</si>
  <si>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</si>
  <si>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</si>
  <si>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</si>
  <si>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</si>
  <si>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</si>
  <si>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</si>
  <si>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</si>
  <si>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</si>
  <si>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</si>
  <si>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</si>
  <si>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</si>
  <si>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</si>
  <si>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</si>
  <si>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</si>
  <si>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</si>
  <si>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</si>
  <si>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</si>
  <si>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</si>
  <si>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</si>
  <si>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</si>
  <si>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</si>
  <si>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</si>
  <si>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</si>
  <si>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</si>
  <si>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</si>
  <si>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</si>
  <si>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</si>
  <si>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</si>
  <si>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</si>
  <si>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</si>
  <si>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</si>
  <si>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</si>
  <si>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</si>
  <si>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</si>
  <si>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</si>
  <si>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</si>
  <si>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</si>
  <si>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</si>
  <si>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</si>
  <si>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</si>
  <si>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</si>
  <si>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</si>
  <si>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</si>
  <si>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</si>
  <si>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</si>
  <si>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</si>
  <si>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</si>
  <si>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</si>
  <si>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</si>
  <si>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</si>
  <si>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</si>
  <si>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</si>
  <si>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</si>
  <si>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</si>
  <si>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</si>
  <si>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</si>
  <si>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</si>
  <si>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</si>
  <si>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</si>
  <si>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</si>
  <si>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</si>
  <si>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</si>
  <si>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</si>
  <si>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</si>
  <si>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</si>
  <si>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</si>
  <si>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</si>
  <si>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</si>
  <si>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</si>
  <si>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</si>
  <si>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</si>
  <si>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</si>
  <si>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</si>
  <si>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</si>
  <si>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</si>
  <si>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</si>
  <si>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</si>
  <si>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</si>
  <si>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</si>
  <si>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</si>
  <si>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</si>
  <si>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</si>
  <si>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</si>
  <si>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</si>
  <si>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</si>
  <si>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</si>
  <si>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</si>
  <si>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</si>
  <si>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</si>
  <si>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</si>
  <si>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</si>
  <si>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</si>
  <si>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</si>
  <si>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</si>
  <si>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</si>
  <si>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</si>
  <si>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</si>
  <si>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</si>
  <si>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</si>
  <si>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</si>
  <si>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</si>
  <si>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</si>
  <si>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</si>
  <si>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</si>
  <si>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</si>
  <si>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</si>
  <si>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</si>
  <si>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</si>
  <si>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</si>
  <si>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</si>
  <si>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</si>
  <si>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</si>
  <si>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</si>
  <si>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</si>
  <si>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</si>
  <si>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</si>
  <si>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</si>
  <si>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</si>
  <si>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</si>
  <si>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</si>
  <si>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</si>
  <si>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</si>
  <si>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</si>
  <si>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</si>
  <si>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</si>
  <si>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</si>
  <si>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</si>
  <si>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</si>
  <si>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</si>
  <si>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</si>
  <si>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</si>
  <si>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</si>
  <si>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</si>
  <si>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</si>
  <si>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</si>
  <si>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</si>
  <si>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</si>
  <si>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</si>
  <si>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</si>
  <si>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</si>
  <si>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</si>
  <si>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</si>
  <si>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</si>
  <si>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</si>
  <si>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</si>
  <si>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</si>
  <si>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</si>
  <si>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</si>
  <si>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</si>
  <si>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</si>
  <si>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</si>
  <si>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</si>
  <si>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</si>
  <si>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</si>
  <si>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</si>
  <si>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</si>
  <si>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</si>
  <si>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</si>
  <si>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</si>
  <si>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</si>
  <si>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</si>
  <si>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</si>
  <si>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</si>
  <si>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</si>
  <si>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</si>
  <si>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</si>
  <si>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</si>
  <si>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</si>
  <si>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</si>
  <si>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</si>
  <si>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</si>
  <si>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</si>
  <si>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</si>
  <si>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</si>
  <si>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</si>
  <si>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</si>
  <si>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</si>
  <si>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</si>
  <si>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</si>
  <si>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</si>
  <si>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</si>
  <si>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</si>
  <si>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</si>
  <si>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</si>
  <si>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</si>
  <si>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</si>
  <si>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</si>
  <si>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</si>
  <si>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</si>
  <si>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</si>
  <si>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</si>
  <si>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</si>
  <si>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</si>
  <si>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</si>
  <si>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</si>
  <si>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</si>
  <si>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</si>
  <si>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</si>
  <si>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</si>
  <si>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</si>
  <si>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</si>
  <si>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</si>
  <si>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</si>
  <si>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</si>
  <si>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</si>
  <si>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</si>
  <si>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</si>
  <si>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</si>
  <si>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</si>
  <si>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</si>
  <si>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</si>
  <si>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</si>
  <si>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</si>
  <si>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</si>
  <si>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</si>
  <si>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</si>
  <si>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</si>
  <si>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</si>
  <si>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</si>
  <si>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</si>
  <si>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</si>
  <si>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</si>
  <si>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</si>
  <si>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</si>
  <si>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</si>
  <si>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</si>
  <si>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</si>
  <si>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</si>
  <si>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</si>
  <si>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</si>
  <si>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</si>
  <si>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</si>
  <si>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</si>
  <si>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</si>
  <si>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</si>
  <si>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</si>
  <si>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</si>
  <si>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</si>
  <si>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</si>
  <si>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</si>
  <si>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</si>
  <si>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</si>
  <si>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</si>
  <si>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</si>
  <si>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</si>
  <si>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</si>
  <si>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</si>
  <si>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</si>
  <si>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</si>
  <si>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</si>
  <si>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</si>
  <si>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</si>
  <si>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</si>
  <si>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</si>
  <si>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</si>
  <si>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</si>
  <si>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</si>
  <si>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</si>
  <si>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</si>
  <si>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</si>
  <si>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</si>
  <si>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</si>
  <si>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</si>
  <si>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</si>
  <si>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</si>
  <si>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</si>
  <si>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</si>
  <si>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</si>
  <si>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</si>
  <si>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</si>
  <si>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</si>
  <si>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</si>
  <si>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</si>
  <si>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</si>
  <si>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</si>
  <si>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</si>
  <si>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</si>
  <si>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</si>
  <si>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</si>
  <si>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</si>
  <si>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</si>
  <si>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</si>
  <si>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</si>
  <si>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</si>
  <si>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</si>
  <si>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</si>
  <si>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</si>
  <si>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</si>
  <si>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</si>
  <si>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</si>
  <si>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</si>
  <si>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</si>
  <si>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</si>
  <si>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</si>
  <si>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</si>
  <si>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</si>
  <si>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</si>
  <si>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</si>
  <si>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</si>
  <si>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</si>
  <si>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</si>
  <si>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</si>
  <si>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</si>
  <si>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</si>
  <si>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</si>
  <si>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</si>
  <si>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</si>
  <si>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</si>
  <si>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</si>
  <si>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</si>
  <si>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</si>
  <si>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</si>
  <si>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</si>
  <si>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</si>
  <si>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</si>
  <si>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</si>
  <si>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</si>
  <si>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</si>
  <si>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</si>
  <si>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</si>
  <si>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</si>
  <si>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</si>
  <si>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</si>
  <si>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</si>
  <si>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</si>
  <si>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</si>
  <si>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</si>
  <si>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</si>
  <si>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</si>
  <si>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</si>
  <si>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</si>
  <si>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</si>
  <si>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</si>
  <si>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</si>
  <si>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</si>
  <si>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</si>
  <si>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</si>
  <si>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</si>
  <si>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</si>
  <si>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</si>
  <si>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</si>
  <si>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</si>
  <si>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</si>
  <si>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</si>
  <si>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</si>
  <si>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</si>
  <si>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</si>
  <si>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</si>
  <si>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</si>
  <si>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</si>
  <si>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</si>
  <si>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</si>
  <si>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</si>
  <si>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</si>
  <si>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</si>
  <si>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</si>
  <si>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</si>
  <si>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</si>
  <si>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</si>
  <si>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</si>
  <si>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</si>
  <si>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</si>
  <si>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</si>
  <si>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</si>
  <si>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</si>
  <si>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</si>
  <si>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</si>
  <si>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</si>
  <si>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</si>
  <si>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</si>
  <si>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</si>
  <si>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</si>
  <si>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</si>
  <si>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</si>
  <si>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</si>
  <si>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</si>
  <si>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</si>
  <si>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</si>
  <si>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</si>
  <si>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</si>
  <si>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</si>
  <si>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</si>
  <si>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</si>
  <si>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</si>
  <si>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</si>
  <si>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</si>
  <si>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</si>
  <si>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</si>
  <si>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</si>
  <si>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</si>
  <si>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</si>
  <si>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</si>
  <si>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</si>
  <si>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</si>
  <si>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</si>
  <si>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</si>
  <si>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</si>
  <si>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</si>
  <si>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</si>
  <si>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</si>
  <si>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</si>
  <si>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</si>
  <si>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</si>
  <si>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</si>
  <si>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</si>
  <si>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</si>
  <si>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</si>
  <si>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</si>
  <si>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</si>
  <si>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</si>
  <si>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</si>
  <si>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</si>
  <si>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</si>
  <si>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</si>
  <si>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</si>
  <si>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</si>
  <si>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</si>
  <si>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</si>
  <si>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</si>
  <si>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</si>
  <si>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</si>
  <si>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</si>
  <si>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</si>
  <si>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</si>
  <si>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</si>
  <si>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</si>
  <si>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</si>
  <si>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</si>
  <si>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</si>
  <si>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</si>
  <si>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</si>
  <si>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</si>
  <si>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</si>
  <si>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</si>
  <si>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</si>
  <si>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</si>
  <si>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</si>
  <si>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</si>
  <si>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</si>
  <si>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</si>
  <si>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</si>
  <si>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</si>
  <si>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</si>
  <si>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</si>
  <si>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</si>
  <si>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</si>
  <si>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</si>
  <si>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</si>
  <si>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</si>
  <si>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</si>
  <si>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</si>
  <si>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</si>
  <si>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</si>
  <si>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</si>
  <si>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</si>
  <si>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</si>
  <si>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</si>
  <si>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</si>
  <si>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</si>
  <si>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</si>
  <si>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</si>
  <si>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</si>
  <si>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</si>
  <si>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</si>
  <si>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</si>
  <si>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</si>
  <si>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</si>
  <si>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</si>
  <si>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</si>
  <si>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</si>
  <si>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</si>
  <si>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</si>
  <si>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</si>
  <si>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</si>
  <si>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</si>
  <si>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</si>
  <si>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</si>
  <si>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</si>
  <si>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</si>
  <si>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</si>
  <si>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</si>
  <si>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</si>
  <si>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</si>
  <si>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</si>
  <si>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</si>
  <si>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</si>
  <si>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</si>
  <si>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</si>
  <si>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</si>
  <si>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</si>
  <si>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</si>
  <si>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</si>
  <si>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</si>
  <si>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</si>
  <si>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</si>
  <si>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</si>
  <si>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</si>
  <si>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</si>
  <si>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</si>
  <si>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</si>
  <si>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</si>
  <si>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</si>
  <si>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</si>
  <si>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</si>
  <si>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</si>
  <si>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</si>
  <si>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</si>
  <si>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</si>
  <si>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</si>
  <si>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</si>
  <si>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</si>
  <si>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</si>
  <si>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</si>
  <si>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</si>
  <si>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</si>
  <si>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</si>
  <si>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</si>
  <si>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</si>
  <si>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</si>
  <si>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</si>
  <si>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</si>
  <si>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</si>
  <si>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</si>
  <si>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</si>
  <si>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</si>
  <si>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</si>
  <si>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</si>
  <si>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</si>
  <si>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</si>
  <si>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</si>
  <si>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</si>
  <si>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</si>
  <si>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</si>
  <si>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</si>
  <si>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</si>
  <si>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</si>
  <si>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</si>
  <si>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</si>
  <si>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</si>
  <si>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</si>
  <si>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</si>
  <si>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</si>
  <si>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</si>
  <si>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</si>
  <si>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</si>
  <si>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</si>
  <si>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</si>
  <si>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</si>
  <si>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</si>
  <si>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</si>
  <si>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</si>
  <si>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</si>
  <si>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</si>
  <si>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</si>
  <si>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</si>
  <si>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</si>
  <si>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</si>
  <si>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</si>
  <si>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</si>
  <si>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</si>
  <si>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</si>
  <si>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</si>
  <si>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</si>
  <si>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</si>
  <si>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</si>
  <si>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</si>
  <si>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</si>
  <si>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</si>
  <si>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</si>
  <si>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</si>
  <si>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</si>
  <si>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</si>
  <si>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</si>
  <si>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</si>
  <si>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</si>
  <si>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</si>
  <si>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</si>
  <si>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</si>
  <si>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</si>
  <si>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</si>
  <si>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</si>
  <si>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</si>
  <si>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</si>
  <si>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</si>
  <si>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</si>
  <si>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</si>
  <si>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</si>
  <si>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</si>
  <si>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</si>
  <si>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</si>
  <si>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</si>
  <si>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</si>
  <si>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</si>
  <si>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</si>
  <si>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</si>
  <si>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</si>
  <si>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</si>
  <si>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</si>
  <si>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</si>
  <si>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</si>
  <si>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</si>
  <si>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</si>
  <si>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</si>
  <si>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</si>
  <si>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</si>
  <si>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</si>
  <si>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</si>
  <si>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</si>
  <si>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</si>
  <si>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</si>
  <si>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</si>
  <si>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</si>
  <si>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</si>
  <si>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</si>
  <si>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</si>
  <si>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</si>
  <si>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</si>
  <si>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</si>
  <si>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</si>
  <si>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</si>
  <si>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</si>
  <si>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</si>
  <si>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</si>
  <si>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</si>
  <si>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</si>
  <si>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</si>
  <si>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</si>
  <si>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</si>
  <si>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</si>
  <si>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</si>
  <si>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</si>
  <si>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</si>
  <si>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</si>
  <si>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</si>
  <si>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</si>
  <si>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</si>
  <si>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</si>
  <si>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</si>
  <si>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</si>
  <si>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</si>
  <si>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</si>
  <si>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</si>
  <si>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</si>
  <si>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</si>
  <si>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</si>
  <si>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</si>
  <si>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</si>
  <si>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</si>
  <si>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</si>
  <si>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</si>
  <si>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</si>
  <si>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</si>
  <si>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</si>
  <si>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</si>
  <si>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</si>
  <si>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</si>
  <si>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</si>
  <si>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</si>
  <si>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</si>
  <si>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</si>
  <si>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</si>
  <si>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</si>
  <si>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</si>
  <si>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</si>
  <si>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</si>
  <si>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</si>
  <si>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</si>
  <si>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</si>
  <si>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</si>
  <si>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</si>
  <si>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</si>
  <si>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</si>
  <si>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</si>
  <si>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</si>
  <si>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</si>
  <si>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</si>
  <si>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</si>
  <si>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</si>
  <si>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</si>
  <si>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</si>
  <si>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</si>
  <si>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</si>
  <si>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</si>
  <si>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</si>
  <si>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</si>
  <si>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</si>
  <si>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</si>
  <si>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</si>
  <si>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</si>
  <si>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</si>
  <si>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</si>
  <si>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</si>
  <si>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</si>
  <si>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</si>
  <si>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</si>
  <si>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</si>
  <si>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</si>
  <si>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</si>
  <si>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</si>
  <si>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</si>
  <si>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</si>
  <si>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</si>
  <si>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</si>
  <si>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</si>
  <si>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</si>
  <si>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</si>
  <si>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</si>
  <si>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</si>
  <si>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</si>
  <si>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</si>
  <si>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</si>
  <si>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</si>
  <si>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</si>
  <si>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</si>
  <si>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</si>
  <si>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</si>
  <si>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</si>
  <si>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</si>
  <si>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</si>
  <si>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</si>
  <si>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</si>
  <si>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</si>
  <si>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</si>
  <si>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</si>
  <si>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</si>
  <si>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</si>
  <si>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</si>
  <si>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</si>
  <si>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</si>
  <si>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</si>
  <si>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</si>
  <si>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</si>
  <si>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</si>
  <si>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</si>
  <si>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</si>
  <si>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</si>
  <si>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</si>
  <si>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</si>
  <si>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</si>
  <si>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</si>
  <si>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</si>
  <si>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</si>
  <si>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</si>
  <si>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</si>
  <si>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</si>
  <si>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</si>
  <si>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</si>
  <si>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</si>
  <si>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</si>
  <si>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</si>
  <si>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</si>
  <si>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</si>
  <si>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</si>
  <si>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</si>
  <si>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</si>
  <si>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</si>
  <si>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</si>
  <si>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</si>
  <si>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</si>
  <si>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</si>
  <si>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</si>
  <si>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</si>
  <si>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</si>
  <si>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</si>
  <si>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</si>
  <si>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</si>
  <si>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</si>
  <si>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</si>
  <si>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</si>
  <si>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</si>
  <si>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</si>
  <si>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</si>
  <si>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</si>
  <si>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</si>
  <si>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</si>
  <si>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</si>
  <si>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</si>
  <si>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</si>
  <si>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</si>
  <si>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</si>
  <si>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</si>
  <si>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</si>
  <si>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</si>
  <si>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</si>
  <si>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</si>
  <si>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</si>
  <si>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</si>
  <si>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</si>
  <si>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</si>
  <si>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</si>
  <si>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</si>
  <si>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</si>
  <si>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</si>
  <si>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</si>
  <si>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</si>
  <si>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</si>
  <si>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</si>
  <si>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</si>
  <si>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</si>
  <si>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</si>
  <si>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</si>
  <si>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</si>
  <si>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</si>
  <si>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</si>
  <si>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</si>
  <si>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</si>
  <si>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</si>
  <si>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</si>
  <si>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</si>
  <si>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</si>
  <si>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</si>
  <si>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</si>
  <si>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</si>
  <si>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</si>
  <si>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</si>
  <si>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</si>
  <si>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</si>
  <si>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</si>
  <si>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</si>
  <si>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</si>
  <si>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</si>
  <si>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</si>
  <si>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</si>
  <si>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</si>
  <si>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</si>
  <si>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</si>
  <si>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</si>
  <si>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</si>
  <si>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</si>
  <si>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</si>
  <si>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</si>
  <si>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</si>
  <si>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</si>
  <si>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</si>
  <si>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</si>
  <si>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</si>
  <si>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</si>
  <si>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</si>
  <si>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</si>
  <si>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</si>
  <si>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</si>
  <si>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</si>
  <si>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</si>
  <si>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</si>
  <si>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</si>
  <si>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</si>
  <si>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</si>
  <si>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</si>
  <si>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</si>
  <si>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</si>
  <si>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</si>
  <si>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</si>
  <si>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</si>
  <si>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</si>
  <si>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</si>
  <si>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</si>
  <si>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</si>
  <si>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</si>
  <si>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</si>
  <si>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</si>
  <si>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</si>
  <si>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</si>
  <si>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</si>
  <si>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</si>
  <si>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</si>
  <si>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</si>
  <si>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</si>
  <si>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</si>
  <si>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</si>
  <si>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</si>
  <si>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</si>
  <si>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</si>
  <si>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</si>
  <si>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</si>
  <si>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</si>
  <si>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</si>
  <si>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</si>
  <si>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</si>
  <si>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</si>
  <si>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</si>
  <si>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</si>
  <si>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</si>
  <si>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</si>
  <si>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</si>
  <si>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</si>
  <si>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</si>
  <si>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</si>
  <si>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</si>
  <si>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</si>
  <si>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</si>
  <si>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</si>
  <si>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</si>
  <si>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</si>
  <si>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</si>
  <si>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</si>
  <si>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</si>
  <si>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</si>
  <si>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</si>
  <si>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</si>
  <si>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</si>
  <si>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</si>
  <si>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</si>
  <si>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</si>
  <si>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</si>
  <si>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</si>
  <si>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</si>
  <si>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</si>
  <si>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</si>
  <si>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</si>
  <si>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</si>
  <si>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</si>
  <si>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</si>
  <si>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</si>
  <si>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</si>
  <si>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</si>
  <si>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</si>
  <si>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</si>
  <si>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</si>
  <si>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</si>
  <si>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</si>
  <si>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</si>
  <si>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</si>
  <si>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</si>
  <si>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</si>
  <si>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</si>
  <si>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</si>
  <si>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</si>
  <si>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</si>
  <si>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</si>
  <si>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</si>
  <si>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</si>
  <si>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</si>
  <si>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</si>
  <si>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</si>
  <si>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</si>
  <si>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</si>
  <si>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</si>
  <si>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</si>
  <si>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</si>
  <si>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</si>
  <si>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</si>
  <si>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</si>
  <si>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</si>
  <si>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</si>
  <si>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</si>
  <si>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</si>
  <si>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</si>
  <si>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</si>
  <si>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</si>
  <si>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</si>
  <si>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</si>
  <si>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</si>
  <si>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</si>
  <si>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</si>
  <si>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</si>
  <si>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</si>
  <si>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</si>
  <si>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</si>
  <si>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</si>
  <si>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</si>
  <si>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</si>
  <si>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</si>
  <si>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</si>
  <si>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</si>
  <si>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</si>
  <si>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</si>
  <si>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</si>
  <si>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</si>
  <si>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</si>
  <si>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</si>
  <si>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</si>
  <si>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</si>
  <si>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</si>
  <si>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</si>
  <si>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</si>
  <si>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</si>
  <si>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</si>
  <si>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</si>
  <si>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</si>
  <si>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</si>
  <si>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</si>
  <si>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</si>
  <si>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</si>
  <si>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</si>
  <si>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</si>
  <si>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</si>
  <si>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</si>
  <si>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</si>
  <si>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</si>
  <si>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</si>
  <si>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</si>
  <si>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</si>
  <si>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</si>
  <si>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</si>
  <si>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</si>
  <si>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</si>
  <si>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</si>
  <si>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</si>
  <si>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</si>
  <si>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</si>
  <si>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</si>
  <si>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</si>
  <si>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</si>
  <si>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</si>
  <si>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</si>
  <si>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</si>
  <si>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</si>
  <si>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</si>
  <si>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</si>
  <si>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</si>
  <si>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</si>
  <si>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</si>
  <si>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</si>
  <si>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</si>
  <si>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</si>
  <si>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</si>
  <si>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</si>
  <si>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</si>
  <si>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</si>
  <si>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</si>
  <si>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</si>
  <si>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</si>
  <si>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</si>
  <si>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</si>
  <si>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</si>
  <si>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</si>
  <si>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</si>
  <si>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</si>
  <si>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</si>
  <si>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</si>
  <si>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</si>
  <si>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</si>
  <si>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</si>
  <si>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</si>
  <si>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</si>
  <si>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</si>
  <si>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</si>
  <si>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</si>
  <si>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</si>
  <si>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</si>
  <si>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</si>
  <si>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</si>
  <si>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</si>
  <si>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</si>
  <si>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</si>
  <si>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</si>
  <si>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</si>
  <si>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</si>
  <si>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</si>
  <si>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</si>
  <si>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</si>
  <si>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</si>
  <si>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</si>
  <si>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</si>
  <si>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</si>
  <si>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</si>
  <si>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</si>
  <si>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</si>
  <si>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</si>
  <si>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</si>
  <si>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</si>
  <si>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</si>
  <si>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</si>
  <si>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</si>
  <si>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</si>
  <si>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</si>
  <si>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</si>
  <si>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</si>
  <si>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</si>
  <si>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</si>
  <si>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</si>
  <si>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</si>
  <si>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</si>
  <si>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</si>
  <si>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</si>
  <si>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</si>
  <si>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</si>
  <si>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</si>
  <si>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</si>
  <si>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</si>
  <si>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</si>
  <si>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</si>
  <si>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</si>
  <si>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</si>
  <si>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</si>
  <si>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</si>
  <si>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</si>
  <si>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</si>
  <si>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</si>
  <si>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</si>
  <si>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</si>
  <si>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</si>
  <si>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</si>
  <si>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</si>
  <si>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</si>
  <si>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</si>
  <si>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</si>
  <si>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</si>
  <si>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</si>
  <si>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</si>
  <si>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</si>
  <si>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</si>
  <si>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</si>
  <si>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</si>
  <si>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</si>
  <si>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</si>
  <si>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</si>
  <si>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</si>
  <si>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</si>
  <si>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</si>
  <si>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</si>
  <si>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</si>
  <si>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</si>
  <si>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</si>
  <si>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</si>
  <si>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</si>
  <si>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</si>
  <si>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</si>
  <si>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</si>
  <si>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</si>
  <si>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</si>
  <si>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</si>
  <si>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</si>
  <si>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</si>
  <si>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</si>
  <si>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</si>
  <si>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</si>
  <si>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</si>
  <si>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</si>
  <si>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</si>
  <si>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</si>
  <si>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</si>
  <si>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</si>
  <si>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</si>
  <si>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</si>
  <si>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</si>
  <si>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</si>
  <si>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</si>
  <si>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</si>
  <si>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</si>
  <si>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</si>
  <si>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</si>
  <si>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</si>
  <si>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</si>
  <si>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</si>
  <si>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</si>
  <si>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</si>
  <si>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</si>
  <si>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</si>
  <si>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</si>
  <si>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</si>
  <si>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</si>
  <si>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</si>
  <si>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</si>
  <si>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</si>
  <si>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</si>
  <si>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</si>
  <si>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</si>
  <si>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</si>
  <si>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</si>
  <si>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</si>
  <si>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</si>
  <si>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</si>
  <si>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</si>
  <si>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</si>
  <si>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</si>
  <si>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</si>
  <si>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</si>
  <si>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</si>
  <si>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</si>
  <si>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</si>
  <si>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</si>
  <si>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</si>
  <si>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</si>
  <si>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</si>
  <si>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</si>
  <si>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</si>
  <si>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</si>
  <si>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</si>
  <si>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</si>
  <si>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</si>
  <si>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</si>
  <si>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</si>
  <si>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</si>
  <si>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</si>
  <si>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</si>
  <si>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</si>
  <si>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</si>
  <si>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</si>
  <si>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</si>
  <si>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</si>
  <si>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</si>
  <si>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</si>
  <si>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</si>
  <si>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</si>
  <si>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</si>
  <si>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</si>
  <si>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</si>
  <si>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</si>
  <si>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</si>
  <si>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</si>
  <si>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</si>
  <si>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</si>
  <si>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</si>
  <si>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</si>
  <si>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</si>
  <si>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</si>
  <si>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</si>
  <si>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</si>
  <si>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</si>
  <si>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</si>
  <si>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</si>
  <si>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</si>
  <si>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</si>
  <si>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</si>
  <si>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</si>
  <si>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</si>
  <si>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</si>
  <si>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</si>
  <si>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</si>
  <si>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</si>
  <si>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</si>
  <si>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</si>
  <si>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</si>
  <si>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</si>
  <si>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</si>
  <si>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</si>
  <si>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</si>
  <si>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</si>
  <si>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</si>
  <si>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</si>
  <si>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</si>
  <si>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</si>
  <si>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</si>
  <si>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</si>
  <si>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</si>
  <si>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</si>
  <si>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</si>
  <si>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</si>
  <si>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</si>
  <si>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</si>
  <si>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</si>
  <si>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</si>
  <si>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</si>
  <si>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</si>
  <si>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</si>
  <si>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</si>
  <si>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</si>
  <si>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</si>
  <si>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</si>
  <si>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</si>
  <si>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</si>
  <si>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</si>
  <si>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</si>
  <si>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</si>
  <si>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</si>
  <si>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</si>
  <si>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</si>
  <si>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</si>
  <si>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</si>
  <si>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</si>
  <si>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</si>
  <si>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</si>
  <si>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</si>
  <si>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</si>
  <si>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</si>
  <si>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</si>
  <si>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</si>
  <si>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</si>
  <si>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</si>
  <si>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</si>
  <si>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</si>
  <si>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</si>
  <si>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</si>
  <si>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</si>
  <si>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</si>
  <si>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</si>
  <si>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</si>
  <si>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</si>
  <si>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</si>
  <si>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</si>
  <si>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</si>
  <si>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</si>
  <si>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</si>
  <si>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</si>
  <si>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</si>
  <si>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</si>
  <si>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</si>
  <si>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</si>
  <si>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</si>
  <si>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</si>
  <si>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</si>
  <si>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</si>
  <si>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</si>
  <si>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</si>
  <si>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</si>
  <si>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</si>
  <si>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</si>
  <si>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</si>
  <si>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</si>
  <si>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</si>
  <si>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</si>
  <si>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</si>
  <si>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</si>
  <si>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</si>
  <si>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</si>
  <si>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</si>
  <si>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</si>
  <si>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</si>
  <si>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</si>
  <si>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</si>
  <si>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</si>
  <si>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</si>
  <si>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</si>
  <si>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</si>
  <si>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</si>
  <si>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</si>
  <si>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</si>
  <si>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</si>
  <si>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</si>
  <si>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</si>
  <si>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</si>
  <si>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</si>
  <si>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</si>
  <si>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</si>
  <si>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</si>
  <si>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</si>
  <si>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</si>
  <si>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</si>
  <si>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</si>
  <si>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</si>
  <si>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</si>
  <si>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</si>
  <si>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</si>
  <si>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</si>
  <si>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</si>
  <si>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</si>
  <si>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</si>
  <si>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</si>
  <si>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</si>
  <si>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</si>
  <si>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</si>
  <si>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</si>
  <si>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</si>
  <si>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</si>
  <si>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</si>
  <si>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</si>
  <si>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</si>
  <si>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</si>
  <si>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</si>
  <si>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</si>
  <si>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</si>
  <si>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</si>
  <si>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</si>
  <si>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</si>
  <si>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</si>
  <si>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</si>
  <si>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</si>
  <si>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</si>
  <si>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</si>
  <si>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</si>
  <si>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</si>
  <si>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</si>
  <si>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</si>
  <si>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</si>
  <si>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</si>
  <si>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</si>
  <si>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</si>
  <si>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</si>
  <si>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</si>
  <si>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</si>
  <si>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</si>
  <si>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</si>
  <si>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</si>
  <si>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</si>
  <si>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</si>
  <si>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</si>
  <si>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</si>
  <si>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</si>
  <si>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</si>
  <si>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</si>
  <si>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</si>
  <si>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</si>
  <si>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</si>
  <si>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</si>
  <si>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</si>
  <si>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</si>
  <si>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</si>
  <si>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</si>
  <si>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</si>
  <si>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</si>
  <si>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</si>
  <si>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</si>
  <si>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</si>
  <si>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</si>
  <si>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</si>
  <si>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</si>
  <si>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</si>
  <si>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</si>
  <si>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</si>
  <si>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</si>
  <si>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</si>
  <si>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</si>
  <si>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</si>
  <si>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</si>
  <si>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</si>
  <si>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</si>
  <si>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</si>
  <si>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</si>
  <si>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</si>
  <si>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</si>
  <si>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</si>
  <si>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</si>
  <si>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</si>
  <si>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</si>
  <si>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</si>
  <si>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</si>
  <si>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</si>
  <si>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</si>
  <si>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</si>
  <si>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</si>
  <si>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</si>
  <si>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</si>
  <si>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</si>
  <si>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</si>
  <si>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</si>
  <si>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</si>
  <si>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</si>
  <si>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</si>
  <si>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</si>
  <si>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</si>
  <si>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</si>
  <si>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</si>
  <si>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</si>
  <si>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</si>
  <si>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</si>
  <si>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</si>
  <si>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</si>
  <si>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</si>
  <si>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</si>
  <si>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</si>
  <si>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</si>
  <si>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</si>
  <si>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</si>
  <si>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</si>
  <si>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</si>
  <si>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</si>
  <si>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</si>
  <si>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</si>
  <si>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</si>
  <si>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</si>
  <si>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</si>
  <si>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</si>
  <si>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</si>
  <si>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</si>
  <si>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</si>
  <si>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</si>
  <si>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</si>
  <si>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</si>
  <si>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</si>
  <si>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</si>
  <si>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</si>
  <si>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</si>
  <si>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</si>
  <si>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</si>
  <si>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</si>
  <si>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</si>
  <si>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</si>
  <si>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</si>
  <si>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</si>
  <si>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</si>
  <si>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</si>
  <si>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</si>
  <si>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</si>
  <si>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</si>
  <si>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</si>
  <si>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</si>
  <si>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</si>
  <si>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</si>
  <si>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</si>
  <si>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</si>
  <si>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</si>
  <si>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</si>
  <si>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</si>
  <si>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</si>
  <si>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</si>
  <si>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</si>
  <si>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</si>
  <si>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</si>
  <si>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</si>
  <si>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</si>
  <si>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</si>
  <si>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</si>
  <si>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</si>
  <si>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</si>
  <si>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</si>
  <si>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</si>
  <si>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</si>
  <si>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</si>
  <si>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</si>
  <si>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</si>
  <si>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</si>
  <si>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</si>
  <si>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</si>
  <si>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</si>
  <si>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</si>
  <si>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</si>
  <si>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</si>
  <si>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</si>
  <si>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</si>
  <si>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</si>
  <si>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</si>
  <si>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</si>
  <si>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</si>
  <si>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</si>
  <si>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</si>
  <si>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</si>
  <si>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</si>
  <si>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</si>
  <si>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</si>
  <si>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</si>
  <si>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</si>
  <si>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</si>
  <si>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</si>
  <si>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</si>
  <si>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</si>
  <si>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</si>
  <si>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</si>
  <si>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</si>
  <si>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</si>
  <si>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</si>
  <si>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</si>
  <si>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</si>
  <si>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</si>
  <si>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</si>
  <si>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</si>
  <si>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</si>
  <si>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</si>
  <si>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</si>
  <si>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</si>
  <si>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</si>
  <si>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</si>
  <si>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</si>
  <si>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</si>
  <si>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</si>
  <si>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</si>
  <si>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</si>
  <si>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</si>
  <si>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</si>
  <si>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</si>
  <si>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</si>
  <si>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</si>
  <si>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</si>
  <si>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</si>
  <si>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</si>
  <si>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</si>
  <si>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</si>
  <si>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</si>
  <si>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</si>
  <si>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</si>
  <si>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</si>
  <si>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</si>
  <si>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</si>
  <si>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</si>
  <si>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</si>
  <si>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</si>
  <si>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</si>
  <si>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</si>
  <si>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</si>
  <si>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</si>
  <si>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</si>
  <si>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</si>
  <si>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</si>
  <si>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</si>
  <si>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</si>
  <si>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</si>
  <si>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</si>
  <si>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</si>
  <si>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</si>
  <si>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</si>
  <si>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</si>
  <si>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</si>
  <si>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</si>
  <si>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</si>
  <si>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</si>
  <si>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</si>
  <si>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</si>
  <si>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</si>
  <si>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</si>
  <si>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</si>
  <si>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</si>
  <si>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</si>
  <si>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</si>
  <si>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</si>
  <si>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</si>
  <si>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</si>
  <si>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</si>
  <si>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</si>
  <si>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</si>
  <si>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</si>
  <si>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</si>
  <si>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</si>
  <si>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</si>
  <si>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</si>
  <si>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</si>
  <si>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</si>
  <si>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</si>
  <si>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</si>
  <si>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</si>
  <si>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</si>
  <si>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</si>
  <si>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</si>
  <si>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</si>
  <si>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</si>
  <si>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</si>
  <si>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</si>
  <si>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</si>
  <si>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</si>
  <si>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</si>
  <si>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</si>
  <si>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</si>
  <si>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</si>
  <si>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</si>
  <si>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</si>
  <si>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</si>
  <si>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</si>
  <si>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</si>
  <si>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</si>
  <si>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</si>
  <si>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</si>
  <si>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</si>
  <si>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</si>
  <si>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</si>
  <si>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</si>
  <si>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</si>
  <si>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</si>
  <si>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</si>
  <si>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</si>
  <si>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</si>
  <si>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</si>
  <si>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</si>
  <si>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</si>
  <si>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</si>
  <si>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</si>
  <si>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</si>
  <si>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</si>
  <si>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</si>
  <si>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</si>
  <si>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</si>
  <si>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</si>
  <si>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</si>
  <si>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</si>
  <si>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</si>
  <si>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</si>
  <si>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</si>
  <si>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</si>
  <si>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</si>
  <si>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</si>
  <si>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</si>
  <si>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</si>
  <si>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</si>
  <si>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</si>
  <si>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</si>
  <si>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</si>
  <si>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</si>
  <si>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</si>
  <si>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</si>
  <si>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</si>
  <si>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</si>
  <si>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</si>
  <si>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</si>
  <si>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</si>
  <si>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</si>
  <si>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</si>
  <si>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</si>
  <si>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</si>
  <si>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</si>
  <si>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</si>
  <si>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</si>
  <si>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</si>
  <si>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</si>
  <si>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</si>
  <si>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</si>
  <si>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</si>
  <si>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</si>
  <si>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</si>
  <si>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</si>
  <si>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</si>
  <si>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</si>
  <si>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</si>
  <si>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</si>
  <si>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</si>
  <si>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</si>
  <si>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</si>
  <si>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</si>
  <si>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</si>
  <si>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</si>
  <si>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</si>
  <si>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</si>
  <si>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</si>
  <si>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</si>
  <si>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</si>
  <si>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</si>
  <si>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</si>
  <si>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</si>
  <si>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</si>
  <si>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</si>
  <si>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</si>
  <si>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</si>
  <si>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</si>
  <si>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</si>
  <si>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</si>
  <si>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</si>
  <si>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</si>
  <si>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</si>
  <si>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</si>
  <si>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</si>
  <si>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</si>
  <si>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</si>
  <si>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</si>
  <si>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</si>
  <si>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</si>
  <si>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</si>
  <si>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</si>
  <si>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</si>
  <si>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</si>
  <si>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</si>
  <si>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</si>
  <si>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</si>
  <si>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</si>
  <si>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</si>
  <si>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</si>
  <si>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</si>
  <si>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</si>
  <si>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</si>
  <si>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</si>
  <si>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</si>
  <si>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</si>
  <si>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</si>
  <si>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</si>
  <si>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</si>
  <si>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</si>
  <si>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</si>
  <si>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</si>
  <si>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</si>
  <si>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</si>
  <si>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</si>
  <si>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</si>
  <si>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</si>
  <si>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</si>
  <si>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</si>
  <si>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</si>
  <si>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</si>
  <si>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</si>
  <si>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</si>
  <si>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</si>
  <si>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</si>
  <si>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</si>
  <si>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</si>
  <si>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</si>
  <si>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</si>
  <si>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</si>
  <si>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</si>
  <si>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</si>
  <si>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</si>
  <si>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</si>
  <si>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</si>
  <si>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</si>
  <si>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</si>
  <si>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</si>
  <si>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</si>
  <si>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</si>
  <si>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</si>
  <si>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</si>
  <si>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</si>
  <si>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</si>
  <si>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</si>
  <si>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</si>
  <si>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</si>
  <si>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</si>
  <si>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</si>
  <si>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</si>
  <si>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</si>
  <si>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</si>
  <si>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</si>
  <si>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</si>
  <si>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</si>
  <si>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</si>
  <si>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</si>
  <si>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</si>
  <si>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</si>
  <si>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</si>
  <si>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</si>
  <si>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</si>
  <si>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</si>
  <si>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</si>
  <si>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</si>
  <si>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</si>
  <si>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</si>
  <si>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</si>
  <si>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</si>
  <si>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</si>
  <si>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</si>
  <si>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</si>
  <si>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</si>
  <si>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</si>
  <si>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</si>
  <si>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</si>
  <si>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</si>
  <si>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</si>
  <si>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</si>
  <si>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</si>
  <si>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</si>
  <si>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</si>
  <si>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</si>
  <si>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</si>
  <si>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</si>
  <si>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</si>
  <si>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</si>
  <si>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</si>
  <si>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</si>
  <si>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</si>
  <si>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</si>
  <si>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</si>
  <si>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</si>
  <si>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</si>
  <si>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</si>
  <si>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</si>
  <si>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</si>
  <si>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</si>
  <si>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</si>
  <si>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</si>
  <si>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</si>
  <si>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</si>
  <si>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</si>
  <si>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</si>
  <si>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</si>
  <si>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</si>
  <si>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</si>
  <si>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</si>
  <si>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</si>
  <si>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</si>
  <si>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</si>
  <si>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</si>
  <si>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</si>
  <si>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</si>
  <si>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</si>
  <si>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</si>
  <si>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</si>
  <si>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</si>
  <si>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</si>
  <si>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</si>
  <si>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</si>
  <si>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</si>
  <si>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</si>
  <si>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</si>
  <si>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</si>
  <si>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</si>
  <si>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</si>
  <si>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</si>
  <si>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</si>
  <si>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</si>
  <si>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</si>
  <si>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</si>
  <si>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</si>
  <si>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</si>
  <si>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</si>
  <si>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</si>
  <si>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</si>
  <si>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</si>
  <si>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</si>
  <si>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</si>
  <si>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</si>
  <si>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</si>
  <si>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</si>
  <si>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</si>
  <si>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</si>
  <si>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</si>
  <si>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</si>
  <si>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</si>
  <si>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</si>
  <si>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</si>
  <si>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</si>
  <si>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</si>
  <si>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</si>
  <si>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</si>
  <si>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</si>
  <si>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</si>
  <si>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</si>
  <si>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</si>
  <si>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</si>
  <si>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</si>
  <si>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</si>
  <si>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</si>
  <si>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</si>
  <si>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</si>
  <si>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</si>
  <si>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</si>
  <si>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</si>
  <si>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</si>
  <si>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</si>
  <si>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</si>
  <si>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</si>
  <si>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</si>
  <si>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</si>
  <si>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</si>
  <si>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</si>
  <si>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</si>
  <si>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</si>
  <si>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</si>
  <si>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</si>
  <si>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</si>
  <si>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</si>
  <si>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</si>
  <si>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</si>
  <si>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</si>
  <si>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</si>
  <si>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</si>
  <si>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</si>
  <si>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</si>
  <si>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</si>
  <si>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</si>
  <si>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</si>
  <si>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</si>
  <si>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</si>
  <si>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</si>
  <si>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</si>
  <si>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</si>
  <si>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</si>
  <si>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</si>
  <si>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</si>
  <si>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</si>
  <si>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</si>
  <si>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</si>
  <si>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</si>
  <si>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</si>
  <si>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</si>
  <si>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</si>
  <si>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</si>
  <si>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</si>
  <si>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</si>
  <si>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</si>
  <si>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</si>
  <si>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</si>
  <si>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</si>
  <si>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</si>
  <si>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</si>
  <si>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</si>
  <si>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</si>
  <si>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</si>
  <si>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</si>
  <si>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</si>
  <si>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</si>
  <si>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</si>
  <si>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</si>
  <si>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</si>
  <si>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</si>
  <si>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</si>
  <si>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</si>
  <si>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</si>
  <si>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</si>
  <si>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</si>
  <si>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</si>
  <si>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</si>
  <si>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</si>
  <si>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</si>
  <si>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</si>
  <si>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</si>
  <si>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</si>
  <si>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</si>
  <si>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</si>
  <si>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</si>
  <si>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</si>
  <si>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</si>
  <si>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</si>
  <si>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</si>
  <si>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</si>
  <si>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</si>
  <si>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</si>
  <si>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</si>
  <si>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</si>
  <si>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</si>
  <si>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</si>
  <si>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</si>
  <si>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</si>
  <si>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</si>
  <si>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</si>
  <si>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</si>
  <si>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</si>
  <si>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</si>
  <si>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</si>
  <si>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</si>
  <si>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</si>
  <si>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</si>
  <si>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</si>
  <si>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</si>
  <si>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</si>
  <si>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</si>
  <si>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</si>
  <si>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</si>
  <si>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</si>
  <si>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</si>
  <si>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</si>
  <si>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</si>
  <si>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</si>
  <si>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</si>
  <si>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</si>
  <si>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</si>
  <si>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</si>
  <si>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</si>
  <si>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</si>
  <si>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</si>
  <si>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</si>
  <si>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</si>
  <si>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</si>
  <si>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</si>
  <si>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</si>
  <si>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</si>
  <si>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</si>
  <si>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</si>
  <si>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</si>
  <si>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</si>
  <si>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</si>
  <si>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</si>
  <si>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</si>
  <si>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</si>
  <si>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</si>
  <si>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</si>
  <si>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</si>
  <si>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</si>
  <si>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</si>
  <si>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</si>
  <si>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</si>
  <si>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</si>
  <si>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</si>
  <si>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</si>
  <si>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</si>
  <si>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</si>
  <si>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</si>
  <si>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</si>
  <si>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</si>
  <si>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</si>
  <si>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</si>
  <si>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</si>
  <si>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</si>
  <si>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</si>
  <si>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</si>
  <si>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</si>
  <si>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</si>
  <si>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</si>
  <si>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</si>
  <si>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</si>
  <si>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</si>
  <si>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</si>
  <si>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</si>
  <si>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</si>
  <si>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</si>
  <si>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</si>
  <si>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</si>
  <si>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</si>
  <si>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</si>
  <si>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</si>
  <si>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</si>
  <si>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</si>
  <si>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</si>
  <si>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</si>
  <si>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</si>
  <si>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</si>
  <si>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</si>
  <si>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</si>
  <si>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</si>
  <si>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</si>
  <si>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</si>
  <si>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</si>
  <si>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</si>
  <si>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</si>
  <si>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</si>
  <si>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</si>
  <si>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</si>
  <si>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</si>
  <si>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</si>
  <si>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</si>
  <si>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</si>
  <si>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</si>
  <si>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</si>
  <si>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</si>
  <si>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</si>
  <si>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</si>
  <si>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</si>
  <si>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</si>
  <si>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</si>
  <si>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</si>
  <si>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</si>
  <si>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</si>
  <si>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</si>
  <si>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</si>
  <si>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</si>
  <si>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</si>
  <si>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</si>
  <si>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</si>
  <si>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</si>
  <si>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</si>
  <si>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</si>
  <si>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</si>
  <si>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</si>
  <si>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</si>
  <si>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</si>
  <si>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</si>
  <si>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</si>
  <si>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</si>
  <si>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</si>
  <si>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</si>
  <si>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</si>
  <si>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</si>
  <si>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</si>
  <si>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</si>
  <si>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</si>
  <si>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</si>
  <si>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</si>
  <si>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</si>
  <si>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</si>
  <si>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</si>
  <si>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</si>
  <si>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</si>
  <si>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</si>
  <si>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</si>
  <si>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</si>
  <si>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</si>
  <si>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</si>
  <si>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</si>
  <si>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</si>
  <si>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</si>
  <si>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</si>
  <si>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</si>
  <si>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</si>
  <si>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</si>
  <si>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</si>
  <si>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</si>
  <si>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</si>
  <si>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</si>
  <si>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</si>
  <si>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</si>
  <si>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</si>
  <si>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</si>
  <si>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</si>
  <si>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</si>
  <si>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</si>
  <si>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</si>
  <si>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</si>
  <si>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</si>
  <si>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</si>
  <si>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</si>
  <si>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</si>
  <si>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</si>
  <si>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</si>
  <si>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</si>
  <si>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</si>
  <si>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</si>
  <si>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</si>
  <si>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</si>
  <si>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</si>
  <si>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</si>
  <si>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</si>
  <si>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</si>
  <si>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</si>
  <si>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</si>
  <si>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</si>
  <si>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</si>
  <si>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</si>
  <si>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</si>
  <si>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</si>
  <si>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</si>
  <si>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</si>
  <si>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</si>
  <si>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</si>
  <si>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</si>
  <si>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</si>
  <si>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</si>
  <si>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</si>
  <si>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</si>
  <si>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</si>
  <si>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</si>
  <si>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</si>
  <si>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</si>
  <si>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</si>
  <si>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</si>
  <si>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</si>
  <si>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</si>
  <si>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</si>
  <si>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</si>
  <si>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</si>
  <si>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</si>
  <si>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</si>
  <si>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</si>
  <si>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</si>
  <si>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</si>
  <si>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</si>
  <si>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</si>
  <si>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</si>
  <si>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</si>
  <si>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</si>
  <si>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</si>
  <si>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</si>
  <si>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</si>
  <si>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</si>
  <si>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</si>
  <si>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</si>
  <si>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</si>
  <si>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</si>
  <si>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</si>
  <si>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</si>
  <si>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</si>
  <si>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</si>
  <si>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</si>
  <si>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</si>
  <si>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</si>
  <si>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</si>
  <si>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</si>
  <si>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</si>
  <si>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</si>
  <si>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</si>
  <si>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</si>
  <si>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</si>
  <si>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</si>
  <si>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</si>
  <si>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</si>
  <si>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</si>
  <si>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</si>
  <si>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</si>
  <si>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</si>
  <si>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</si>
  <si>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</si>
  <si>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</si>
  <si>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</si>
  <si>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</si>
  <si>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</si>
  <si>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</si>
  <si>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</si>
  <si>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</si>
  <si>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</si>
  <si>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</si>
  <si>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</si>
  <si>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</si>
  <si>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</si>
  <si>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</si>
  <si>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</si>
  <si>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</si>
  <si>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</si>
  <si>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</si>
  <si>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</si>
  <si>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</si>
  <si>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</si>
  <si>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</si>
  <si>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</si>
  <si>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</si>
  <si>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</si>
  <si>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</si>
  <si>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</si>
  <si>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</si>
  <si>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</si>
  <si>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</si>
  <si>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</si>
  <si>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</si>
  <si>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</si>
  <si>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</si>
  <si>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</si>
  <si>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</si>
  <si>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</si>
  <si>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</si>
  <si>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</si>
  <si>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</si>
  <si>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</si>
  <si>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</si>
  <si>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</si>
  <si>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</si>
  <si>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</si>
  <si>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</si>
  <si>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</si>
  <si>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</si>
  <si>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</si>
  <si>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</si>
  <si>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</si>
  <si>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</si>
  <si>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</si>
  <si>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</si>
  <si>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</si>
  <si>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</si>
  <si>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</si>
  <si>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</si>
  <si>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</si>
  <si>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</si>
  <si>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</si>
  <si>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</si>
  <si>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</si>
  <si>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</si>
  <si>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</si>
  <si>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</si>
  <si>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</si>
  <si>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</si>
  <si>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</si>
  <si>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</si>
  <si>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</si>
  <si>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</si>
  <si>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</si>
  <si>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</si>
  <si>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</si>
  <si>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</si>
  <si>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</si>
  <si>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</si>
  <si>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</si>
  <si>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</si>
  <si>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</si>
  <si>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</si>
  <si>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</si>
  <si>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</si>
  <si>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</si>
  <si>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</si>
  <si>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</si>
  <si>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</si>
  <si>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</si>
  <si>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</si>
  <si>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</si>
  <si>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</si>
  <si>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</si>
  <si>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</si>
  <si>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</si>
  <si>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</si>
  <si>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</si>
  <si>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</si>
  <si>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</si>
  <si>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</si>
  <si>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</si>
  <si>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</si>
  <si>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</si>
  <si>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</si>
  <si>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</si>
  <si>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</si>
  <si>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</si>
  <si>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</si>
  <si>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</si>
  <si>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</si>
  <si>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</si>
  <si>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</si>
  <si>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</si>
  <si>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</si>
  <si>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</si>
  <si>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</si>
  <si>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</si>
  <si>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</si>
  <si>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</si>
  <si>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</si>
  <si>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</si>
  <si>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</si>
  <si>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</si>
  <si>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</si>
  <si>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</si>
  <si>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</si>
  <si>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</si>
  <si>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</si>
  <si>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</si>
  <si>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</si>
  <si>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</si>
  <si>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</si>
  <si>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</si>
  <si>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</si>
  <si>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</si>
  <si>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</si>
  <si>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</si>
  <si>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</si>
  <si>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</si>
  <si>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</si>
  <si>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</si>
  <si>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</si>
  <si>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</si>
  <si>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</si>
  <si>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</si>
  <si>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</si>
  <si>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</si>
  <si>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</si>
  <si>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</si>
  <si>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</si>
  <si>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</si>
  <si>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</si>
  <si>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</si>
  <si>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</si>
  <si>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</si>
  <si>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</si>
  <si>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</si>
  <si>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</si>
  <si>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</si>
  <si>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</si>
  <si>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</si>
  <si>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</si>
  <si>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</si>
  <si>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</si>
  <si>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</si>
  <si>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</si>
  <si>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</si>
  <si>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</si>
  <si>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</si>
  <si>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</si>
  <si>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</si>
  <si>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</si>
  <si>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</si>
  <si>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</si>
  <si>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</si>
  <si>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</si>
  <si>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</si>
  <si>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</si>
  <si>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</si>
  <si>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</si>
  <si>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</si>
  <si>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</si>
  <si>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</si>
  <si>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</si>
  <si>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</si>
  <si>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</si>
  <si>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</si>
  <si>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</si>
  <si>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</si>
  <si>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</si>
  <si>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</si>
  <si>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</si>
  <si>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</si>
  <si>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</si>
  <si>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</si>
  <si>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</si>
  <si>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</si>
  <si>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</si>
  <si>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</si>
  <si>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</si>
  <si>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</si>
  <si>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</si>
  <si>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</si>
  <si>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</si>
  <si>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</si>
  <si>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</si>
  <si>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</si>
  <si>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</si>
  <si>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</si>
  <si>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</si>
  <si>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</si>
  <si>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</si>
  <si>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</si>
  <si>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</si>
  <si>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</si>
  <si>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</si>
  <si>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</si>
  <si>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</si>
  <si>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</si>
  <si>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</si>
  <si>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</si>
  <si>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</si>
  <si>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</si>
  <si>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</si>
  <si>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</si>
  <si>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</si>
  <si>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</si>
  <si>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</si>
  <si>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</si>
  <si>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</si>
  <si>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</si>
  <si>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</si>
  <si>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</si>
  <si>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</si>
  <si>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</si>
  <si>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</si>
  <si>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</si>
  <si>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</si>
  <si>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</si>
  <si>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</si>
  <si>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</si>
  <si>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</si>
  <si>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</si>
  <si>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</si>
  <si>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</si>
  <si>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</si>
  <si>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</si>
  <si>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</si>
  <si>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</si>
  <si>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</si>
  <si>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</si>
  <si>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</si>
  <si>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</si>
  <si>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</si>
  <si>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</si>
  <si>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</si>
  <si>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</si>
  <si>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</si>
  <si>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</si>
  <si>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</si>
  <si>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</si>
  <si>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</si>
  <si>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</si>
  <si>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</si>
  <si>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</si>
  <si>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</si>
  <si>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</si>
  <si>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</si>
  <si>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</si>
  <si>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</si>
  <si>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</si>
  <si>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</si>
  <si>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</si>
  <si>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</si>
  <si>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</si>
  <si>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</si>
  <si>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</si>
  <si>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</si>
  <si>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</si>
  <si>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</si>
  <si>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</si>
  <si>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</si>
  <si>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</si>
  <si>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</si>
  <si>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</si>
  <si>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</si>
  <si>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</si>
  <si>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</si>
  <si>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</si>
  <si>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</si>
  <si>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</si>
  <si>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</si>
  <si>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</si>
  <si>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</si>
  <si>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</si>
  <si>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</si>
  <si>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</si>
  <si>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</si>
  <si>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</si>
  <si>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</si>
  <si>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</si>
  <si>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</si>
  <si>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</si>
  <si>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</si>
  <si>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</si>
  <si>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</si>
  <si>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</si>
  <si>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</si>
  <si>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</si>
  <si>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</si>
  <si>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</si>
  <si>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</si>
  <si>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</si>
  <si>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</si>
  <si>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</si>
  <si>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</si>
  <si>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</si>
  <si>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</si>
  <si>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</si>
  <si>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</si>
  <si>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</si>
  <si>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</si>
  <si>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</si>
  <si>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</si>
  <si>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</si>
  <si>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</si>
  <si>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</si>
  <si>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</si>
  <si>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</si>
  <si>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</si>
  <si>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</si>
  <si>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</si>
  <si>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</si>
  <si>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</si>
  <si>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</si>
  <si>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</si>
  <si>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</si>
  <si>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</si>
  <si>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</si>
  <si>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</si>
  <si>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</si>
  <si>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</si>
  <si>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</si>
  <si>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</si>
  <si>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</si>
  <si>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</si>
  <si>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</si>
  <si>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</si>
  <si>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</si>
  <si>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</si>
  <si>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</si>
  <si>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</si>
  <si>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</si>
  <si>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</si>
  <si>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</si>
  <si>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</si>
  <si>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</si>
  <si>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</si>
  <si>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</si>
  <si>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</si>
  <si>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</si>
  <si>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</si>
  <si>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</si>
  <si>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</si>
  <si>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</si>
  <si>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</si>
  <si>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</si>
  <si>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</si>
  <si>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</si>
  <si>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</si>
  <si>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</si>
  <si>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</si>
  <si>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</si>
  <si>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</si>
  <si>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</si>
  <si>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</si>
  <si>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</si>
  <si>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</si>
  <si>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</si>
  <si>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</si>
  <si>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</si>
  <si>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</si>
  <si>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</si>
  <si>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</si>
  <si>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</si>
  <si>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</si>
  <si>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</si>
  <si>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</si>
  <si>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</si>
  <si>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</si>
  <si>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</si>
  <si>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</si>
  <si>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</si>
  <si>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</si>
  <si>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</si>
  <si>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</si>
  <si>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</si>
  <si>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</si>
  <si>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</si>
  <si>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</si>
  <si>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</si>
  <si>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</si>
  <si>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</si>
  <si>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</si>
  <si>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</si>
  <si>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</si>
  <si>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</si>
  <si>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</si>
  <si>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</si>
  <si>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</si>
  <si>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</si>
  <si>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</si>
  <si>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</si>
  <si>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</si>
  <si>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</si>
  <si>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</si>
  <si>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</si>
  <si>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</si>
  <si>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</si>
  <si>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</si>
  <si>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</si>
  <si>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</si>
  <si>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</si>
  <si>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</si>
  <si>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</si>
  <si>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</si>
  <si>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</si>
  <si>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</si>
  <si>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</si>
  <si>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</si>
  <si>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</si>
  <si>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</si>
  <si>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</si>
  <si>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</si>
  <si>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</si>
  <si>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</si>
  <si>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</si>
  <si>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</si>
  <si>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</si>
  <si>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</si>
  <si>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</si>
  <si>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</si>
  <si>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</si>
  <si>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</si>
  <si>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</si>
  <si>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</si>
  <si>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</si>
  <si>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</si>
  <si>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</si>
  <si>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</si>
  <si>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</si>
  <si>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</si>
  <si>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</si>
  <si>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</si>
  <si>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</si>
  <si>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</si>
  <si>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</si>
  <si>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</si>
  <si>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</si>
  <si>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</si>
  <si>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</si>
  <si>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</si>
  <si>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</si>
  <si>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</si>
  <si>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</si>
  <si>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</si>
  <si>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</si>
  <si>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</si>
  <si>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</si>
  <si>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</si>
  <si>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</si>
  <si>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</si>
  <si>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</si>
  <si>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</si>
  <si>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</si>
  <si>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</si>
  <si>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</si>
  <si>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</si>
  <si>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</si>
  <si>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</si>
  <si>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</si>
  <si>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</si>
  <si>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</si>
  <si>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</si>
  <si>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</si>
  <si>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</si>
  <si>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</si>
  <si>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</si>
  <si>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</si>
  <si>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</si>
  <si>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</si>
  <si>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</si>
  <si>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</si>
  <si>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</si>
  <si>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</si>
  <si>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</si>
  <si>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</si>
  <si>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</si>
  <si>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</si>
  <si>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</si>
  <si>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</si>
  <si>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</si>
  <si>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</si>
  <si>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</si>
  <si>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</si>
  <si>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</si>
  <si>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</si>
  <si>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</si>
  <si>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</si>
  <si>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</si>
  <si>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</si>
  <si>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</si>
  <si>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</si>
  <si>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</si>
  <si>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</si>
  <si>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</si>
  <si>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</si>
  <si>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</si>
  <si>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</si>
  <si>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</si>
  <si>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</si>
  <si>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</si>
  <si>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</si>
  <si>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</si>
  <si>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</si>
  <si>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</si>
  <si>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</si>
  <si>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</si>
  <si>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</si>
  <si>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</si>
  <si>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</si>
  <si>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</si>
  <si>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</si>
  <si>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</si>
  <si>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</si>
  <si>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</si>
  <si>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</si>
  <si>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</si>
  <si>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</si>
  <si>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</si>
  <si>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</si>
  <si>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</si>
  <si>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</si>
  <si>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</si>
  <si>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</si>
  <si>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</si>
  <si>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</si>
  <si>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</si>
  <si>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</si>
  <si>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</si>
  <si>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</si>
  <si>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</si>
  <si>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</si>
  <si>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</si>
  <si>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</si>
  <si>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</si>
  <si>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</si>
  <si>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</si>
  <si>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</si>
  <si>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</si>
  <si>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</si>
  <si>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</si>
  <si>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</si>
  <si>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</si>
  <si>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</si>
  <si>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</si>
  <si>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</si>
  <si>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</si>
  <si>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</si>
  <si>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</si>
  <si>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</si>
  <si>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</si>
  <si>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</si>
  <si>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</si>
  <si>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</si>
  <si>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</si>
  <si>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</si>
  <si>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</si>
  <si>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</si>
  <si>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</si>
  <si>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</si>
  <si>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</si>
  <si>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</si>
  <si>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</si>
  <si>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</si>
  <si>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</si>
  <si>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</si>
  <si>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</si>
  <si>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</si>
  <si>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</si>
  <si>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</si>
  <si>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</si>
  <si>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</si>
  <si>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</si>
  <si>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</si>
  <si>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</si>
  <si>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</si>
  <si>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</si>
  <si>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</si>
  <si>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</si>
  <si>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</si>
  <si>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</si>
  <si>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</si>
  <si>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</si>
  <si>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</si>
  <si>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</si>
  <si>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</si>
  <si>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</si>
  <si>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</si>
  <si>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</si>
  <si>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</si>
  <si>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</si>
  <si>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</si>
  <si>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</si>
  <si>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</si>
  <si>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</si>
  <si>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</si>
  <si>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</si>
  <si>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</si>
  <si>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</si>
  <si>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</si>
  <si>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</si>
  <si>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</si>
  <si>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</si>
  <si>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</si>
  <si>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</si>
  <si>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</si>
  <si>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</si>
  <si>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</si>
  <si>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</si>
  <si>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</si>
  <si>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</si>
  <si>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</si>
  <si>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</si>
  <si>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</si>
  <si>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</si>
  <si>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</si>
  <si>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</si>
  <si>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</si>
  <si>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</si>
  <si>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</si>
  <si>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</si>
  <si>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</si>
  <si>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</si>
  <si>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</si>
  <si>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</si>
  <si>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</si>
  <si>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</si>
  <si>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</si>
  <si>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</si>
  <si>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</si>
  <si>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</si>
  <si>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</si>
  <si>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</si>
  <si>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</si>
  <si>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</si>
  <si>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</si>
  <si>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</si>
  <si>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</si>
  <si>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</si>
  <si>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</si>
  <si>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</si>
  <si>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</si>
  <si>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</si>
  <si>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</si>
  <si>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</si>
  <si>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</si>
  <si>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</si>
  <si>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</si>
  <si>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</si>
  <si>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</si>
  <si>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</si>
  <si>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</si>
  <si>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</si>
  <si>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</si>
  <si>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</si>
  <si>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</si>
  <si>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</si>
  <si>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</si>
  <si>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</si>
  <si>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</si>
  <si>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</si>
  <si>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</si>
  <si>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</si>
  <si>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</si>
  <si>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</si>
  <si>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</si>
  <si>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</si>
  <si>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</si>
  <si>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</si>
  <si>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</si>
  <si>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</si>
  <si>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</si>
  <si>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</si>
  <si>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</si>
  <si>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</si>
  <si>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</si>
  <si>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</si>
  <si>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</si>
  <si>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</si>
  <si>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</si>
  <si>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</si>
  <si>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</si>
  <si>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</si>
  <si>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</si>
  <si>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</si>
  <si>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</si>
  <si>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</si>
  <si>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</si>
  <si>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</si>
  <si>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</si>
  <si>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</si>
  <si>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</si>
  <si>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</si>
  <si>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</si>
  <si>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</si>
  <si>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</si>
  <si>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</si>
  <si>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</si>
  <si>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</si>
  <si>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</si>
  <si>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</si>
  <si>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</si>
  <si>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</si>
  <si>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</si>
  <si>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</si>
  <si>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</si>
  <si>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</si>
  <si>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</si>
  <si>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</si>
  <si>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</si>
  <si>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</si>
  <si>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</si>
  <si>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</si>
  <si>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</si>
  <si>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</si>
  <si>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</si>
  <si>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</si>
  <si>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</si>
  <si>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</si>
  <si>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</si>
  <si>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</si>
  <si>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</si>
  <si>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</si>
  <si>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</si>
  <si>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</si>
  <si>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</si>
  <si>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</si>
  <si>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</si>
  <si>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</si>
  <si>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</si>
  <si>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</si>
  <si>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</si>
  <si>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</si>
  <si>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</si>
  <si>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</si>
  <si>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</si>
  <si>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</si>
  <si>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</si>
  <si>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</si>
  <si>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</si>
  <si>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</si>
  <si>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</si>
  <si>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</si>
  <si>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</si>
  <si>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</si>
  <si>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</si>
  <si>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</si>
  <si>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</si>
  <si>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</si>
  <si>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</si>
  <si>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</si>
  <si>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</si>
  <si>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</si>
  <si>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</si>
  <si>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</si>
  <si>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</si>
  <si>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</si>
  <si>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</si>
  <si>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</si>
  <si>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</si>
  <si>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</si>
  <si>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</si>
  <si>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</si>
  <si>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</si>
  <si>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</si>
  <si>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</si>
  <si>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</si>
  <si>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</si>
  <si>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</si>
  <si>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</si>
  <si>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</si>
  <si>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</si>
  <si>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</si>
  <si>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</si>
  <si>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</si>
  <si>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</si>
  <si>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</si>
  <si>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</si>
  <si>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</si>
  <si>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</si>
  <si>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</si>
  <si>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</si>
  <si>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</si>
  <si>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</si>
  <si>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</si>
  <si>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</si>
  <si>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</si>
  <si>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</si>
  <si>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</si>
  <si>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</si>
  <si>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</si>
  <si>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</si>
  <si>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</si>
  <si>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</si>
  <si>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</si>
  <si>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</si>
  <si>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</si>
  <si>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</si>
  <si>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</si>
  <si>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</si>
  <si>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</si>
  <si>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</si>
  <si>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</si>
  <si>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</si>
  <si>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</si>
  <si>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</si>
  <si>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</si>
  <si>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</si>
  <si>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</si>
  <si>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</si>
  <si>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</si>
  <si>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</si>
  <si>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</si>
  <si>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</si>
  <si>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</si>
  <si>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</si>
  <si>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</si>
  <si>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</si>
  <si>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</si>
  <si>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</si>
  <si>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</si>
  <si>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</si>
  <si>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</si>
  <si>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</si>
  <si>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</si>
  <si>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</si>
  <si>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</si>
  <si>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</si>
  <si>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</si>
  <si>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</si>
  <si>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</si>
  <si>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</si>
  <si>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</si>
  <si>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</si>
  <si>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</si>
  <si>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</si>
  <si>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</si>
  <si>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</si>
  <si>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</si>
  <si>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</si>
  <si>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</si>
  <si>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</si>
  <si>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</si>
  <si>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</si>
  <si>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</si>
  <si>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</si>
  <si>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</si>
  <si>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</si>
  <si>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</si>
  <si>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</si>
  <si>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</si>
  <si>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</si>
  <si>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</si>
  <si>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</si>
  <si>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</si>
  <si>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</si>
  <si>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</si>
  <si>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</si>
  <si>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</si>
  <si>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</si>
  <si>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</si>
  <si>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</si>
  <si>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</si>
  <si>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</si>
  <si>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</si>
  <si>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</si>
  <si>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</si>
  <si>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</si>
  <si>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</si>
  <si>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</si>
  <si>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</si>
  <si>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</si>
  <si>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</si>
  <si>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</si>
  <si>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</si>
  <si>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</si>
  <si>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</si>
  <si>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</si>
  <si>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</si>
  <si>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</si>
  <si>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</si>
  <si>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</si>
  <si>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</si>
  <si>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</si>
  <si>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</si>
  <si>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</si>
  <si>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</si>
  <si>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</si>
  <si>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</si>
  <si>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</si>
  <si>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</si>
  <si>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</si>
  <si>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</si>
  <si>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</si>
  <si>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</si>
  <si>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</si>
  <si>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</si>
  <si>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</si>
  <si>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</si>
  <si>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</si>
  <si>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</si>
  <si>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</si>
  <si>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</si>
  <si>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</si>
  <si>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</si>
  <si>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</si>
  <si>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</si>
  <si>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</si>
  <si>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</si>
  <si>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</si>
  <si>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</si>
  <si>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</si>
  <si>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</si>
  <si>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</si>
  <si>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</si>
  <si>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</si>
  <si>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</si>
  <si>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</si>
  <si>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</si>
  <si>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</si>
  <si>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</si>
  <si>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</si>
  <si>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</si>
  <si>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</si>
  <si>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</si>
  <si>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</si>
  <si>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</si>
  <si>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</si>
  <si>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</si>
  <si>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</si>
  <si>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</si>
  <si>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</si>
  <si>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</si>
  <si>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</si>
  <si>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</si>
  <si>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</si>
  <si>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</si>
  <si>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</si>
  <si>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</si>
  <si>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</si>
  <si>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</si>
  <si>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</si>
  <si>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</si>
  <si>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</si>
  <si>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</si>
  <si>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</si>
  <si>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</si>
  <si>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</si>
  <si>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</si>
  <si>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</si>
  <si>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</si>
  <si>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</si>
  <si>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</si>
  <si>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</si>
  <si>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</si>
  <si>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</si>
  <si>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</si>
  <si>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</si>
  <si>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</si>
  <si>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</si>
  <si>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</si>
  <si>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</si>
  <si>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</si>
  <si>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</si>
  <si>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</si>
  <si>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</si>
  <si>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</si>
  <si>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</si>
  <si>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</si>
  <si>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</si>
  <si>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</si>
  <si>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</si>
  <si>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</si>
  <si>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</si>
  <si>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</si>
  <si>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</si>
  <si>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</si>
  <si>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</si>
  <si>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</si>
  <si>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</si>
  <si>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</si>
  <si>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</si>
  <si>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</si>
  <si>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</si>
  <si>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</si>
  <si>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</si>
  <si>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</si>
  <si>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</si>
  <si>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</si>
  <si>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</si>
  <si>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</si>
  <si>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</si>
  <si>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</si>
  <si>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</si>
  <si>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</si>
  <si>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</si>
  <si>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</si>
  <si>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</si>
  <si>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</si>
  <si>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</si>
  <si>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</si>
  <si>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</si>
  <si>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</si>
  <si>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</si>
  <si>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</si>
  <si>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</si>
  <si>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</si>
  <si>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</si>
  <si>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</si>
  <si>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</si>
  <si>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</si>
  <si>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</si>
  <si>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</si>
  <si>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</si>
  <si>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</si>
  <si>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</si>
  <si>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</si>
  <si>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</si>
  <si>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</si>
  <si>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</si>
  <si>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</si>
  <si>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</si>
  <si>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</si>
  <si>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</si>
  <si>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</si>
  <si>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</si>
  <si>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</si>
  <si>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</si>
  <si>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</si>
  <si>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</si>
  <si>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</si>
  <si>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</si>
  <si>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</si>
  <si>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</si>
  <si>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</si>
  <si>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</si>
  <si>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</si>
  <si>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</si>
  <si>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</si>
  <si>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</si>
  <si>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</si>
  <si>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</si>
  <si>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</si>
  <si>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</si>
  <si>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</si>
  <si>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</si>
  <si>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</si>
  <si>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</si>
  <si>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</si>
  <si>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</si>
  <si>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</si>
  <si>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</si>
  <si>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</si>
  <si>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</si>
  <si>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</si>
  <si>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</si>
  <si>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</si>
  <si>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</si>
  <si>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</si>
  <si>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</si>
  <si>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</si>
  <si>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</si>
  <si>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</si>
  <si>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</si>
  <si>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</si>
  <si>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</si>
  <si>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</si>
  <si>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</si>
  <si>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</si>
  <si>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</si>
  <si>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</si>
  <si>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</si>
  <si>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</si>
  <si>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</si>
  <si>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</si>
  <si>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</si>
  <si>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</si>
  <si>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</si>
  <si>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</si>
  <si>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</si>
  <si>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</si>
  <si>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</si>
  <si>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</si>
  <si>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</si>
  <si>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</si>
  <si>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</si>
  <si>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</si>
  <si>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</si>
  <si>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</si>
  <si>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</si>
  <si>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</si>
  <si>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</si>
  <si>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</si>
  <si>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</si>
  <si>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</si>
  <si>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</si>
  <si>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</si>
  <si>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</si>
  <si>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</si>
  <si>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</si>
  <si>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</si>
  <si>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</si>
  <si>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</si>
  <si>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</si>
  <si>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</si>
  <si>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</si>
  <si>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</si>
  <si>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</si>
  <si>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</si>
  <si>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</si>
  <si>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</si>
  <si>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</si>
  <si>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</si>
  <si>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</si>
  <si>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</si>
  <si>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</si>
  <si>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</si>
  <si>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</si>
  <si>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</si>
  <si>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</si>
  <si>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</si>
  <si>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</si>
  <si>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</si>
  <si>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</si>
  <si>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</si>
  <si>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</si>
  <si>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</si>
  <si>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</si>
  <si>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</si>
  <si>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</si>
  <si>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</si>
  <si>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</si>
  <si>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</si>
  <si>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</si>
  <si>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</si>
  <si>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</si>
  <si>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</si>
  <si>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</si>
  <si>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</si>
  <si>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</si>
  <si>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</si>
  <si>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</si>
  <si>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</si>
  <si>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</si>
  <si>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</si>
  <si>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</si>
  <si>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</si>
  <si>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</si>
  <si>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</si>
  <si>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</si>
  <si>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</si>
  <si>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</si>
  <si>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</si>
  <si>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</si>
  <si>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</si>
  <si>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</si>
  <si>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</si>
  <si>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</si>
  <si>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</si>
  <si>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</si>
  <si>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</si>
  <si>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</si>
  <si>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</si>
  <si>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</si>
  <si>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</si>
  <si>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</si>
  <si>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</si>
  <si>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</si>
  <si>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</si>
  <si>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</si>
  <si>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</si>
  <si>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</si>
  <si>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</si>
  <si>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</si>
  <si>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</si>
  <si>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</si>
  <si>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</si>
  <si>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</si>
  <si>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</si>
  <si>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</si>
  <si>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</si>
  <si>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</si>
  <si>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</si>
  <si>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</si>
  <si>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</si>
  <si>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</si>
  <si>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</si>
  <si>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</si>
  <si>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</si>
  <si>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</si>
  <si>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</si>
  <si>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</si>
  <si>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</si>
  <si>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</si>
  <si>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</si>
  <si>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</si>
  <si>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</si>
  <si>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</si>
  <si>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</si>
  <si>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</si>
  <si>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</si>
  <si>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</si>
  <si>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</si>
  <si>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</si>
  <si>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</si>
  <si>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</si>
  <si>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</si>
  <si>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</si>
  <si>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</si>
  <si>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</si>
  <si>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</si>
  <si>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</si>
  <si>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</si>
  <si>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</si>
  <si>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</si>
  <si>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</si>
  <si>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</si>
  <si>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</si>
  <si>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</si>
  <si>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</si>
  <si>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</si>
  <si>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</si>
  <si>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</si>
  <si>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</si>
  <si>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</si>
  <si>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</si>
  <si>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</si>
  <si>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</si>
  <si>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</si>
  <si>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</si>
  <si>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</si>
  <si>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</si>
  <si>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</si>
  <si>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</si>
  <si>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</si>
  <si>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</si>
  <si>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</si>
  <si>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</si>
  <si>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</si>
  <si>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</si>
  <si>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</si>
  <si>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</si>
  <si>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</si>
  <si>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</si>
  <si>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</si>
  <si>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</si>
  <si>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</si>
  <si>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</si>
  <si>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</si>
  <si>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</si>
  <si>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</si>
  <si>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</si>
  <si>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</si>
  <si>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</si>
  <si>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</si>
  <si>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</si>
  <si>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</si>
  <si>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</si>
  <si>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</si>
  <si>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</si>
  <si>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</si>
  <si>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</si>
  <si>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</si>
  <si>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</si>
  <si>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</si>
  <si>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</si>
  <si>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</si>
  <si>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</si>
  <si>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</si>
  <si>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</si>
  <si>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</si>
  <si>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</si>
  <si>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</si>
  <si>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</si>
  <si>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</si>
  <si>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</si>
  <si>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</si>
  <si>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</si>
  <si>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</si>
  <si>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</si>
  <si>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</si>
  <si>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</si>
  <si>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</si>
  <si>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</si>
  <si>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</si>
  <si>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</si>
  <si>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</si>
  <si>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</si>
  <si>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</si>
  <si>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</si>
  <si>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</si>
  <si>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</si>
  <si>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</si>
  <si>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</si>
  <si>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</si>
  <si>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</si>
  <si>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</si>
  <si>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</si>
  <si>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</si>
  <si>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</si>
  <si>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</si>
  <si>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</si>
  <si>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</si>
  <si>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</si>
  <si>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</si>
  <si>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</si>
  <si>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</si>
  <si>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</si>
  <si>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</si>
  <si>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</si>
  <si>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</si>
  <si>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</si>
  <si>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</si>
  <si>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</si>
  <si>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</si>
  <si>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</si>
  <si>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</si>
  <si>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</si>
  <si>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</si>
  <si>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</si>
  <si>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</si>
  <si>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</si>
  <si>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</si>
  <si>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</si>
  <si>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</si>
  <si>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</si>
  <si>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</si>
  <si>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</si>
  <si>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</si>
  <si>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</si>
  <si>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</si>
  <si>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</si>
  <si>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</si>
  <si>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</si>
  <si>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</si>
  <si>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</si>
  <si>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</si>
  <si>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</si>
  <si>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</si>
  <si>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</si>
  <si>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</si>
  <si>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</si>
  <si>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</si>
  <si>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</si>
  <si>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</si>
  <si>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</si>
  <si>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</si>
  <si>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</si>
  <si>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</si>
  <si>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</si>
  <si>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</si>
  <si>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</si>
  <si>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</si>
  <si>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</si>
  <si>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</si>
  <si>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</si>
  <si>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</si>
  <si>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</si>
  <si>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</si>
  <si>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</si>
  <si>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</si>
  <si>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</si>
  <si>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</si>
  <si>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</si>
  <si>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</si>
  <si>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</si>
  <si>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</si>
  <si>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</si>
  <si>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</si>
  <si>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</si>
  <si>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</si>
  <si>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</si>
  <si>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</si>
  <si>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</si>
  <si>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</si>
  <si>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</si>
  <si>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</si>
  <si>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</si>
  <si>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</si>
  <si>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</si>
  <si>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</si>
  <si>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</si>
  <si>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</si>
  <si>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</si>
  <si>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</si>
  <si>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</si>
  <si>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</si>
  <si>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</si>
  <si>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</si>
  <si>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</si>
  <si>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</si>
  <si>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</si>
  <si>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</si>
  <si>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</si>
  <si>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</si>
  <si>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</si>
  <si>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</si>
  <si>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</si>
  <si>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</si>
  <si>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</si>
  <si>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</si>
  <si>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</si>
  <si>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</si>
  <si>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</si>
  <si>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</si>
  <si>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</si>
  <si>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</si>
  <si>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</si>
  <si>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</si>
  <si>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</si>
  <si>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</si>
  <si>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</si>
  <si>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</si>
  <si>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</si>
  <si>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</si>
  <si>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</si>
  <si>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</si>
  <si>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</si>
  <si>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</si>
  <si>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</si>
  <si>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</si>
  <si>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</si>
  <si>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</si>
  <si>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</si>
  <si>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</si>
  <si>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</si>
  <si>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</si>
  <si>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</si>
  <si>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</si>
  <si>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</si>
  <si>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</si>
  <si>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</si>
  <si>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</si>
  <si>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</si>
  <si>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</si>
  <si>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</si>
  <si>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</si>
  <si>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</si>
  <si>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</si>
  <si>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</si>
  <si>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</si>
  <si>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</si>
  <si>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</si>
  <si>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</si>
  <si>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</si>
  <si>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</si>
  <si>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</si>
  <si>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</si>
  <si>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</si>
  <si>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</si>
  <si>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</si>
  <si>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</si>
  <si>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</si>
  <si>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</si>
  <si>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</si>
  <si>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</si>
  <si>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</si>
  <si>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</si>
  <si>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</si>
  <si>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</si>
  <si>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</si>
  <si>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</si>
  <si>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</si>
  <si>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</si>
  <si>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</si>
  <si>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</si>
  <si>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</si>
  <si>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</si>
  <si>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</si>
  <si>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</si>
  <si>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</si>
  <si>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</si>
  <si>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</si>
  <si>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</si>
  <si>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</si>
  <si>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</si>
  <si>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</si>
  <si>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</si>
  <si>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</si>
  <si>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</si>
  <si>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</si>
  <si>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</si>
  <si>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</si>
  <si>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</si>
  <si>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</si>
  <si>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</si>
  <si>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</si>
  <si>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</si>
  <si>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</si>
  <si>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</si>
  <si>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</si>
  <si>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</si>
  <si>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</si>
  <si>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</si>
  <si>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</si>
  <si>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</si>
  <si>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</si>
  <si>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</si>
  <si>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</si>
  <si>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</si>
  <si>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</si>
  <si>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</si>
  <si>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</si>
  <si>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</si>
  <si>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</si>
  <si>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</si>
  <si>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</si>
  <si>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</si>
  <si>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</si>
  <si>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</si>
  <si>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</si>
  <si>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</si>
  <si>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</si>
  <si>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</si>
  <si>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</si>
  <si>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</si>
  <si>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</si>
  <si>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</si>
  <si>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</si>
  <si>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</si>
  <si>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</si>
  <si>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</si>
  <si>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</si>
  <si>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</si>
  <si>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</si>
  <si>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</si>
  <si>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</si>
  <si>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</si>
  <si>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</si>
  <si>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</si>
  <si>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</si>
  <si>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</si>
  <si>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</si>
  <si>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</si>
  <si>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</si>
  <si>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</si>
  <si>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</si>
  <si>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</si>
  <si>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</si>
  <si>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</si>
  <si>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</si>
  <si>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</si>
  <si>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</si>
  <si>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</si>
  <si>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</si>
  <si>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</si>
  <si>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</si>
  <si>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</si>
  <si>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</si>
  <si>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</si>
  <si>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</si>
  <si>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</si>
  <si>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</si>
  <si>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</si>
  <si>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</si>
  <si>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</si>
  <si>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</si>
  <si>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</si>
  <si>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</si>
  <si>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</si>
  <si>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</si>
  <si>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</si>
  <si>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</si>
  <si>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</si>
  <si>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</si>
  <si>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</si>
  <si>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</si>
  <si>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</si>
  <si>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</si>
  <si>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</si>
  <si>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</si>
  <si>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</si>
  <si>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</si>
  <si>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</si>
  <si>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</si>
  <si>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</si>
  <si>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</si>
  <si>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</si>
  <si>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</si>
  <si>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</si>
  <si>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</si>
  <si>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</si>
  <si>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</si>
  <si>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</si>
  <si>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</si>
  <si>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</si>
  <si>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</si>
  <si>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</si>
  <si>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</si>
  <si>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</si>
  <si>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</si>
  <si>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</si>
  <si>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</si>
  <si>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</si>
  <si>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</si>
  <si>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</si>
  <si>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</si>
  <si>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</si>
  <si>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</si>
  <si>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</si>
  <si>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</si>
  <si>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</si>
  <si>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</si>
  <si>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</si>
  <si>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</si>
  <si>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</si>
  <si>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</si>
  <si>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</si>
  <si>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</si>
  <si>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</si>
  <si>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</si>
  <si>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</si>
  <si>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</si>
  <si>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</si>
  <si>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</si>
  <si>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</si>
  <si>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</si>
  <si>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</si>
  <si>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</si>
  <si>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</si>
  <si>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</si>
  <si>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</si>
  <si>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</si>
  <si>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</si>
  <si>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</si>
  <si>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</si>
  <si>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</si>
  <si>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</si>
  <si>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</si>
  <si>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</si>
  <si>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</si>
  <si>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</si>
  <si>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</si>
  <si>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</si>
  <si>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</si>
  <si>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</si>
  <si>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</si>
  <si>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</si>
  <si>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</si>
  <si>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</si>
  <si>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</si>
  <si>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</si>
  <si>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</si>
  <si>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</si>
  <si>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</si>
  <si>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</si>
  <si>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</si>
  <si>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</si>
  <si>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</si>
  <si>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</si>
  <si>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</si>
  <si>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</si>
  <si>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</si>
  <si>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</si>
  <si>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</si>
  <si>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</si>
  <si>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</si>
  <si>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</si>
  <si>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</si>
  <si>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</si>
  <si>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</si>
  <si>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</si>
  <si>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</si>
  <si>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</si>
  <si>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</si>
  <si>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</si>
  <si>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</si>
  <si>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</si>
  <si>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</si>
  <si>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</si>
  <si>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</si>
  <si>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</si>
  <si>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</si>
  <si>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</si>
  <si>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</si>
  <si>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</si>
  <si>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</si>
  <si>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</si>
  <si>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</si>
  <si>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</si>
  <si>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</si>
  <si>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</si>
  <si>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</si>
  <si>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</si>
  <si>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</si>
  <si>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</si>
  <si>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</si>
  <si>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</si>
  <si>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</si>
  <si>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</si>
  <si>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</si>
  <si>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</si>
  <si>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</si>
  <si>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</si>
  <si>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</si>
  <si>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</si>
  <si>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</si>
  <si>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</si>
  <si>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</si>
  <si>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</si>
  <si>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</si>
  <si>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</si>
  <si>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</si>
  <si>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</si>
  <si>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</si>
  <si>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</si>
  <si>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</si>
  <si>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</si>
  <si>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</si>
  <si>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</si>
  <si>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</si>
  <si>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</si>
  <si>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</si>
  <si>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</si>
  <si>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</si>
  <si>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</si>
  <si>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</si>
  <si>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</si>
  <si>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</si>
  <si>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</si>
  <si>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</si>
  <si>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</si>
  <si>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</si>
  <si>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</si>
  <si>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</si>
  <si>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</si>
  <si>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</si>
  <si>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</si>
  <si>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</si>
  <si>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</si>
  <si>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</si>
  <si>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</si>
  <si>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</si>
  <si>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</si>
  <si>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</si>
  <si>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</si>
  <si>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</si>
  <si>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</si>
  <si>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</si>
  <si>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</si>
  <si>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</si>
  <si>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</si>
  <si>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</si>
  <si>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</si>
  <si>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</si>
  <si>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</si>
  <si>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</si>
  <si>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</si>
  <si>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</si>
  <si>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</si>
  <si>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</si>
  <si>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</si>
  <si>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</si>
  <si>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</si>
  <si>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</si>
  <si>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</si>
  <si>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</si>
  <si>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</si>
  <si>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</si>
  <si>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</si>
  <si>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</si>
  <si>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</si>
  <si>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</si>
  <si>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</si>
  <si>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</si>
  <si>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</si>
  <si>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</si>
  <si>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</si>
  <si>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</si>
  <si>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</si>
  <si>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</si>
  <si>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</si>
  <si>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</si>
  <si>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</si>
  <si>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</si>
  <si>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</si>
  <si>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</si>
  <si>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</si>
  <si>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</si>
  <si>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</si>
  <si>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</si>
  <si>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</si>
  <si>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</si>
  <si>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</si>
  <si>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</si>
  <si>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</si>
  <si>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</si>
  <si>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</si>
  <si>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</si>
  <si>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</si>
  <si>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</si>
  <si>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</si>
  <si>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</si>
  <si>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</si>
  <si>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</si>
  <si>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</si>
  <si>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</si>
  <si>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</si>
  <si>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</si>
  <si>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</si>
  <si>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</si>
  <si>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</si>
  <si>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</si>
  <si>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</si>
  <si>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</si>
  <si>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</si>
  <si>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</si>
  <si>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</si>
  <si>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</si>
  <si>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</si>
  <si>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</si>
  <si>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</si>
  <si>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</si>
  <si>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</si>
  <si>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</si>
  <si>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</si>
  <si>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</si>
  <si>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</si>
  <si>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</si>
  <si>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</si>
  <si>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</si>
  <si>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</si>
  <si>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</si>
  <si>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</si>
  <si>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</si>
  <si>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</si>
  <si>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</si>
  <si>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</si>
  <si>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</si>
  <si>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</si>
  <si>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</si>
  <si>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</si>
  <si>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</si>
  <si>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</si>
  <si>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</si>
  <si>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</si>
  <si>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</si>
  <si>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</si>
  <si>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</si>
  <si>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</si>
  <si>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</si>
  <si>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</si>
  <si>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</si>
  <si>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</si>
  <si>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</si>
  <si>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</si>
  <si>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</si>
  <si>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</si>
  <si>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</si>
  <si>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</si>
  <si>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</si>
  <si>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</si>
  <si>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</si>
  <si>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</si>
  <si>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</si>
  <si>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</si>
  <si>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</si>
  <si>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</si>
  <si>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</si>
  <si>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</si>
  <si>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</si>
  <si>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</si>
  <si>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</si>
  <si>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</si>
  <si>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</si>
  <si>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</si>
  <si>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</si>
  <si>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</si>
  <si>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</si>
  <si>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</si>
  <si>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</si>
  <si>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</si>
  <si>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</si>
  <si>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</si>
  <si>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</si>
  <si>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</si>
  <si>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</si>
  <si>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</si>
  <si>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</si>
  <si>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</si>
  <si>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</si>
  <si>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</si>
  <si>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</si>
  <si>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</si>
  <si>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</si>
  <si>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</si>
  <si>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</si>
  <si>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</si>
  <si>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</si>
  <si>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</si>
  <si>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</si>
  <si>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</si>
  <si>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</si>
  <si>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</si>
  <si>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</si>
  <si>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</si>
  <si>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</si>
  <si>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</si>
  <si>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</si>
  <si>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</si>
  <si>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</si>
  <si>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</si>
  <si>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</si>
  <si>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</si>
  <si>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</si>
  <si>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</si>
  <si>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</si>
  <si>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</si>
  <si>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</si>
  <si>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</si>
  <si>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</si>
  <si>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</si>
  <si>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</si>
  <si>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</si>
  <si>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</si>
  <si>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</si>
  <si>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</si>
  <si>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</si>
  <si>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</si>
  <si>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</si>
  <si>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</si>
  <si>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</si>
  <si>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</si>
  <si>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</si>
  <si>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</si>
  <si>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</si>
  <si>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</si>
  <si>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</si>
  <si>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</si>
  <si>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</si>
  <si>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</si>
  <si>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</si>
  <si>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</si>
  <si>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</si>
  <si>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</si>
  <si>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</si>
  <si>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</si>
  <si>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</si>
  <si>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</si>
  <si>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</si>
  <si>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</si>
  <si>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</si>
  <si>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</si>
  <si>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</si>
  <si>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</si>
  <si>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</si>
  <si>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</si>
  <si>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</si>
  <si>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</si>
  <si>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</si>
  <si>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</si>
  <si>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</si>
  <si>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</si>
  <si>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</si>
  <si>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</si>
  <si>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</si>
  <si>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</si>
  <si>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</si>
  <si>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</si>
  <si>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</si>
  <si>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</si>
  <si>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</si>
  <si>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</si>
  <si>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</si>
  <si>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</si>
  <si>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</si>
  <si>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</si>
  <si>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</si>
  <si>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</si>
  <si>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</si>
  <si>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</si>
  <si>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</si>
  <si>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</si>
  <si>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</si>
  <si>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</si>
  <si>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</si>
  <si>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</si>
  <si>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</si>
  <si>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</si>
  <si>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</si>
  <si>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</si>
  <si>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</si>
  <si>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</si>
  <si>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</si>
  <si>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</si>
  <si>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</si>
  <si>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</si>
  <si>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</si>
  <si>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</si>
  <si>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</si>
  <si>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</si>
  <si>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</si>
  <si>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</si>
  <si>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</si>
  <si>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</si>
  <si>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</si>
  <si>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</si>
  <si>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</si>
  <si>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</si>
  <si>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</si>
  <si>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</si>
  <si>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</si>
  <si>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</si>
  <si>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</si>
  <si>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</si>
  <si>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</si>
  <si>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</si>
  <si>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</si>
  <si>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</si>
  <si>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</si>
  <si>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</si>
  <si>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</si>
  <si>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</si>
  <si>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</si>
  <si>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</si>
  <si>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</si>
  <si>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</si>
  <si>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</si>
  <si>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</si>
  <si>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</si>
  <si>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</si>
  <si>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</si>
  <si>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</si>
  <si>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</si>
  <si>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</si>
  <si>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</si>
  <si>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</si>
  <si>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</si>
  <si>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</si>
  <si>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</si>
  <si>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</si>
  <si>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</si>
  <si>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</si>
  <si>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</si>
  <si>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</si>
  <si>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</si>
  <si>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</si>
  <si>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</si>
  <si>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</si>
  <si>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</si>
  <si>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</si>
  <si>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</si>
  <si>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</si>
  <si>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</si>
  <si>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</si>
  <si>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</si>
  <si>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</si>
  <si>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</si>
  <si>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</si>
  <si>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</si>
  <si>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</si>
  <si>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</si>
  <si>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</si>
  <si>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</si>
  <si>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</si>
  <si>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</si>
  <si>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</si>
  <si>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</si>
  <si>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</si>
  <si>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</si>
  <si>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</si>
  <si>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</si>
  <si>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</si>
  <si>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</si>
  <si>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</si>
  <si>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</si>
  <si>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</si>
  <si>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</si>
  <si>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</si>
  <si>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</si>
  <si>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</si>
  <si>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</si>
  <si>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</si>
  <si>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</si>
  <si>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</si>
  <si>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</si>
  <si>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</si>
  <si>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</si>
  <si>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</si>
  <si>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</si>
  <si>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</si>
  <si>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</si>
  <si>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</si>
  <si>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</si>
  <si>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</si>
  <si>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</si>
  <si>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</si>
  <si>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</si>
  <si>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</si>
  <si>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</si>
  <si>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</si>
  <si>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</si>
  <si>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</si>
  <si>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</si>
  <si>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</si>
  <si>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</si>
  <si>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</si>
  <si>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</si>
  <si>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</si>
  <si>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</si>
  <si>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</si>
  <si>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</si>
  <si>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</si>
  <si>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</si>
  <si>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</si>
  <si>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</si>
  <si>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</si>
  <si>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</si>
  <si>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</si>
  <si>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</si>
  <si>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</si>
  <si>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</si>
  <si>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</si>
  <si>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</si>
  <si>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</si>
  <si>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</si>
  <si>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</si>
  <si>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</si>
  <si>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</si>
  <si>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</si>
  <si>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</si>
  <si>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</si>
  <si>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</si>
  <si>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</si>
  <si>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</si>
  <si>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</si>
  <si>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</si>
  <si>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</si>
  <si>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</si>
  <si>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</si>
  <si>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</si>
  <si>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</si>
  <si>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</si>
  <si>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</si>
  <si>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</si>
  <si>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</si>
  <si>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</si>
  <si>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</si>
  <si>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</si>
  <si>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</si>
  <si>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</si>
  <si>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</si>
  <si>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</si>
  <si>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</si>
  <si>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</si>
  <si>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</si>
  <si>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</si>
  <si>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</si>
  <si>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</si>
  <si>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</si>
  <si>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</si>
  <si>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</si>
  <si>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</si>
  <si>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</si>
  <si>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</si>
  <si>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</si>
  <si>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</si>
  <si>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</si>
  <si>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</si>
  <si>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</si>
  <si>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</si>
  <si>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</si>
  <si>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</si>
  <si>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</si>
  <si>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</si>
  <si>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</si>
  <si>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</si>
  <si>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</si>
  <si>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</si>
  <si>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</si>
  <si>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</si>
  <si>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</si>
  <si>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</si>
  <si>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</si>
  <si>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</si>
  <si>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</si>
  <si>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</si>
  <si>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</si>
  <si>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</si>
  <si>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</si>
  <si>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</si>
  <si>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</si>
  <si>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</si>
  <si>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</si>
  <si>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</si>
  <si>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</si>
  <si>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</si>
  <si>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</si>
  <si>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</si>
  <si>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</si>
  <si>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</si>
  <si>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</si>
  <si>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</si>
  <si>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</si>
  <si>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</si>
  <si>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</si>
  <si>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</si>
  <si>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</si>
  <si>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</si>
  <si>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</si>
  <si>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</si>
  <si>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</si>
  <si>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</si>
  <si>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</si>
  <si>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</si>
  <si>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</si>
  <si>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</si>
  <si>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</si>
  <si>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</si>
  <si>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</si>
  <si>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</si>
  <si>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</si>
  <si>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</si>
  <si>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</si>
  <si>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</si>
  <si>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</si>
  <si>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</si>
  <si>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</si>
  <si>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</si>
  <si>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</si>
  <si>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</si>
  <si>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</si>
  <si>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</si>
  <si>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</si>
  <si>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</si>
  <si>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</si>
  <si>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</si>
  <si>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</si>
  <si>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</si>
  <si>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</si>
  <si>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</si>
  <si>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</si>
  <si>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</si>
  <si>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</si>
  <si>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</si>
  <si>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</si>
  <si>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</si>
  <si>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</si>
  <si>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</si>
  <si>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</si>
  <si>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</si>
  <si>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</si>
  <si>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</si>
  <si>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</si>
  <si>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</si>
  <si>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</si>
  <si>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</si>
  <si>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</si>
  <si>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</si>
  <si>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</si>
  <si>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</si>
  <si>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</si>
  <si>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</si>
  <si>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</si>
  <si>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</si>
  <si>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</si>
  <si>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</si>
  <si>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</si>
  <si>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</si>
  <si>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</si>
  <si>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</si>
  <si>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</si>
  <si>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</si>
  <si>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</si>
  <si>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</si>
  <si>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</si>
  <si>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</si>
  <si>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</si>
  <si>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</si>
  <si>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</si>
  <si>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</si>
  <si>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</si>
  <si>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</si>
  <si>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</si>
  <si>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</si>
  <si>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</si>
  <si>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</si>
  <si>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</si>
  <si>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</si>
  <si>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</si>
  <si>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</si>
  <si>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</si>
  <si>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</si>
  <si>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</si>
  <si>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</si>
  <si>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</si>
  <si>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</si>
  <si>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</si>
  <si>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</si>
  <si>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</si>
  <si>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</si>
  <si>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</si>
  <si>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</si>
  <si>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</si>
  <si>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</si>
  <si>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</si>
  <si>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</si>
  <si>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</si>
  <si>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</si>
  <si>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</si>
  <si>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</si>
  <si>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</si>
  <si>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</si>
  <si>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</si>
  <si>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</si>
  <si>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</si>
  <si>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</si>
  <si>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</si>
  <si>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</si>
  <si>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</si>
  <si>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</si>
  <si>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</si>
  <si>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</si>
  <si>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</si>
  <si>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</si>
  <si>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</si>
  <si>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</si>
  <si>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</si>
  <si>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</si>
  <si>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</si>
  <si>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</si>
  <si>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</si>
  <si>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</si>
  <si>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</si>
  <si>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</si>
  <si>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</si>
  <si>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</si>
  <si>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</si>
  <si>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</si>
  <si>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</si>
  <si>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</si>
  <si>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</si>
  <si>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</si>
  <si>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</si>
  <si>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</si>
  <si>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</si>
  <si>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</si>
  <si>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</si>
  <si>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</si>
  <si>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</si>
  <si>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</si>
  <si>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</si>
  <si>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</si>
  <si>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</si>
  <si>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</si>
  <si>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</si>
  <si>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</si>
  <si>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</si>
  <si>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</si>
  <si>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</si>
  <si>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</si>
  <si>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</si>
  <si>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</si>
  <si>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</si>
  <si>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</si>
  <si>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</si>
  <si>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</si>
  <si>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</si>
  <si>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</si>
  <si>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</si>
  <si>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</si>
  <si>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</si>
  <si>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</si>
  <si>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</si>
  <si>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</si>
  <si>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</si>
  <si>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</si>
  <si>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</si>
  <si>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</si>
  <si>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</si>
  <si>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</si>
  <si>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</si>
  <si>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</si>
  <si>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</si>
  <si>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</si>
  <si>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</si>
  <si>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</si>
  <si>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</si>
  <si>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</si>
  <si>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</si>
  <si>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</si>
  <si>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</si>
  <si>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</si>
  <si>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</si>
  <si>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</si>
  <si>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</si>
  <si>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</si>
  <si>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</si>
  <si>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</si>
  <si>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</si>
  <si>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</si>
  <si>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</si>
  <si>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</si>
  <si>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</si>
  <si>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</si>
  <si>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</si>
  <si>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</si>
  <si>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</si>
  <si>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</si>
  <si>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</si>
  <si>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</si>
  <si>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</si>
  <si>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</si>
  <si>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</si>
  <si>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</si>
  <si>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</si>
  <si>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</si>
  <si>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</si>
  <si>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</si>
  <si>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</si>
  <si>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</si>
  <si>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</si>
  <si>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</si>
  <si>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</si>
  <si>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</si>
  <si>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</si>
  <si>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</si>
  <si>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</si>
  <si>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</si>
  <si>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</si>
  <si>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</si>
  <si>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</si>
  <si>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</si>
  <si>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</si>
  <si>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</si>
  <si>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</si>
  <si>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</si>
  <si>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</si>
  <si>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</si>
  <si>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</si>
  <si>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</si>
  <si>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</si>
  <si>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</si>
  <si>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</si>
  <si>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</si>
  <si>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</si>
  <si>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</si>
  <si>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</si>
  <si>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</si>
  <si>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</si>
  <si>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</si>
  <si>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</si>
  <si>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</si>
  <si>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</si>
  <si>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</si>
  <si>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</si>
  <si>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</si>
  <si>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</si>
  <si>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</si>
  <si>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</si>
  <si>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</si>
  <si>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</si>
  <si>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</si>
  <si>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</si>
  <si>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</si>
  <si>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</si>
  <si>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</si>
  <si>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</si>
  <si>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</si>
  <si>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</si>
  <si>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</si>
  <si>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</si>
  <si>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</si>
  <si>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</si>
  <si>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</si>
  <si>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</si>
  <si>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</si>
  <si>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</si>
  <si>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</si>
  <si>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</si>
  <si>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</si>
  <si>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</si>
  <si>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</si>
  <si>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</si>
  <si>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</si>
  <si>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</si>
  <si>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</si>
  <si>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</si>
  <si>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</si>
  <si>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</si>
  <si>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</si>
  <si>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</si>
  <si>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</si>
  <si>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</si>
  <si>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</si>
  <si>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</si>
  <si>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</si>
  <si>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</si>
  <si>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</si>
  <si>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</si>
  <si>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</si>
  <si>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</si>
  <si>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</si>
  <si>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</si>
  <si>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</si>
  <si>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</si>
  <si>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</si>
  <si>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</si>
  <si>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</si>
  <si>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</si>
  <si>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</si>
  <si>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</si>
  <si>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</si>
  <si>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</si>
  <si>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</si>
  <si>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</si>
  <si>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</si>
  <si>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</si>
  <si>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</si>
  <si>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</si>
  <si>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</si>
  <si>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</si>
  <si>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</si>
  <si>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</si>
  <si>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</si>
  <si>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</si>
  <si>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</si>
  <si>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</si>
  <si>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</si>
  <si>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</si>
  <si>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</si>
  <si>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</si>
  <si>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</si>
  <si>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</si>
  <si>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</si>
  <si>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</si>
  <si>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</si>
  <si>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</si>
  <si>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</si>
  <si>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</si>
  <si>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</si>
  <si>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</si>
  <si>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</si>
  <si>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</si>
  <si>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</si>
  <si>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</si>
  <si>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</si>
  <si>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</si>
  <si>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</si>
  <si>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</si>
  <si>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</si>
  <si>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</si>
  <si>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</si>
  <si>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</si>
  <si>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</si>
  <si>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</si>
  <si>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</si>
  <si>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</si>
  <si>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</si>
  <si>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</si>
  <si>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</si>
  <si>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</si>
  <si>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</si>
  <si>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</si>
  <si>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</si>
  <si>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</si>
  <si>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</si>
  <si>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</si>
  <si>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</si>
  <si>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</si>
  <si>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</si>
  <si>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</si>
  <si>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</si>
  <si>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</si>
  <si>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</si>
  <si>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</si>
  <si>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</si>
  <si>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</si>
  <si>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</si>
  <si>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</si>
  <si>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</si>
  <si>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</si>
  <si>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</si>
  <si>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</si>
  <si>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</si>
  <si>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</si>
  <si>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</si>
  <si>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</si>
  <si>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</si>
  <si>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</si>
  <si>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</si>
  <si>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</si>
  <si>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</si>
  <si>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</si>
  <si>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</si>
  <si>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</si>
  <si>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</si>
  <si>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</si>
  <si>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</si>
  <si>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</si>
  <si>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</si>
  <si>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</si>
  <si>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</si>
  <si>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</si>
  <si>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</si>
  <si>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</si>
  <si>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</si>
  <si>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</si>
  <si>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</si>
  <si>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</si>
  <si>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</si>
  <si>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</si>
  <si>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</si>
  <si>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</si>
  <si>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</si>
  <si>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</si>
  <si>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</si>
  <si>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</si>
  <si>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</si>
  <si>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</si>
  <si>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</si>
  <si>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</si>
  <si>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</si>
  <si>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</si>
  <si>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</si>
  <si>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</si>
  <si>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</si>
  <si>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</si>
  <si>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</si>
  <si>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</si>
  <si>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</si>
  <si>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</si>
  <si>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</si>
  <si>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</si>
  <si>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</si>
  <si>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</si>
  <si>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</si>
  <si>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</si>
  <si>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</si>
  <si>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</si>
  <si>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</si>
  <si>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</si>
  <si>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</si>
  <si>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</si>
  <si>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</si>
  <si>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</si>
  <si>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</si>
  <si>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</si>
  <si>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</si>
  <si>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</si>
  <si>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</si>
  <si>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</si>
  <si>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</si>
  <si>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</si>
  <si>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</si>
  <si>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</si>
  <si>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</si>
  <si>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</si>
  <si>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</si>
  <si>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</si>
  <si>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</si>
  <si>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</si>
  <si>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</si>
  <si>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</si>
  <si>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</si>
  <si>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</si>
  <si>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</si>
  <si>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</si>
  <si>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</si>
  <si>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</si>
  <si>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</si>
  <si>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</si>
  <si>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</si>
  <si>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</si>
  <si>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</si>
  <si>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</si>
  <si>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</si>
  <si>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</si>
  <si>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</si>
  <si>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</si>
  <si>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</si>
  <si>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</si>
  <si>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</si>
  <si>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</si>
  <si>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</si>
  <si>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</si>
  <si>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</si>
  <si>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</si>
  <si>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</si>
  <si>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</si>
  <si>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</si>
  <si>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</si>
  <si>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</si>
  <si>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</si>
  <si>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</si>
  <si>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</si>
  <si>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</si>
  <si>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</si>
  <si>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</si>
  <si>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</si>
  <si>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</si>
  <si>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</si>
  <si>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</si>
  <si>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</si>
  <si>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</si>
  <si>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</si>
  <si>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</si>
  <si>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</si>
  <si>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</si>
  <si>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</si>
  <si>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</si>
  <si>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</si>
  <si>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</si>
  <si>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</si>
  <si>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</si>
  <si>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</si>
  <si>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</si>
  <si>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</si>
  <si>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</si>
  <si>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</si>
  <si>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</si>
  <si>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</si>
  <si>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</si>
  <si>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</si>
  <si>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</si>
  <si>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</si>
  <si>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</si>
  <si>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</si>
  <si>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</si>
  <si>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</si>
  <si>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</si>
  <si>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</si>
  <si>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</si>
  <si>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</si>
  <si>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</si>
  <si>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</si>
  <si>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</si>
  <si>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</si>
  <si>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</si>
  <si>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</si>
  <si>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</si>
  <si>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</si>
  <si>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</si>
  <si>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</si>
  <si>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</si>
  <si>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</si>
  <si>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</si>
  <si>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</si>
  <si>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</si>
  <si>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</si>
  <si>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</si>
  <si>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</si>
  <si>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</si>
  <si>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</si>
  <si>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</si>
  <si>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</si>
  <si>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</si>
  <si>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</si>
  <si>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</si>
  <si>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</si>
  <si>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</si>
  <si>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</si>
  <si>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</si>
  <si>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</si>
  <si>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</si>
  <si>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</si>
  <si>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</si>
  <si>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</si>
  <si>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</si>
  <si>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</si>
  <si>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</si>
  <si>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</si>
  <si>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</si>
  <si>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</si>
  <si>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</si>
  <si>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</si>
  <si>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</si>
  <si>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</si>
  <si>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</si>
  <si>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</si>
  <si>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</si>
  <si>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</si>
  <si>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</si>
  <si>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</si>
  <si>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</si>
  <si>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</si>
  <si>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</si>
  <si>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</si>
  <si>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</si>
  <si>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</si>
  <si>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</si>
  <si>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</si>
  <si>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</si>
  <si>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</si>
  <si>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</si>
  <si>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</si>
  <si>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</si>
  <si>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</si>
  <si>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</si>
  <si>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</si>
  <si>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</si>
  <si>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</si>
  <si>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</si>
  <si>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</si>
  <si>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</si>
  <si>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</si>
  <si>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</si>
  <si>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</si>
  <si>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</si>
  <si>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</si>
  <si>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</si>
  <si>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</si>
  <si>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</si>
  <si>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</si>
  <si>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</si>
  <si>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</si>
  <si>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</si>
  <si>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</si>
  <si>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</si>
  <si>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</si>
  <si>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</si>
  <si>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</si>
  <si>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</si>
  <si>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</si>
  <si>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</si>
  <si>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</si>
  <si>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</si>
  <si>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</si>
  <si>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</si>
  <si>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</si>
  <si>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</si>
  <si>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</si>
  <si>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</si>
  <si>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</si>
  <si>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</si>
  <si>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</si>
  <si>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</si>
  <si>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</si>
  <si>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</si>
  <si>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</si>
  <si>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</si>
  <si>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</si>
  <si>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</si>
  <si>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</si>
  <si>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</si>
  <si>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</si>
  <si>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</si>
  <si>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</si>
  <si>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</si>
  <si>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</si>
  <si>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</si>
  <si>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</si>
  <si>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</si>
  <si>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</si>
  <si>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</si>
  <si>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</si>
  <si>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</si>
  <si>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</si>
  <si>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</si>
  <si>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</si>
  <si>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</si>
  <si>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</si>
  <si>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</si>
  <si>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</si>
  <si>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</si>
  <si>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</si>
  <si>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</si>
  <si>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</si>
  <si>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</si>
  <si>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</si>
  <si>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</si>
  <si>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</si>
  <si>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</si>
  <si>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</si>
  <si>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</si>
  <si>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</si>
  <si>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</si>
  <si>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</si>
  <si>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</si>
  <si>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</si>
  <si>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</si>
  <si>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</si>
  <si>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</si>
  <si>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</si>
  <si>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</si>
  <si>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</si>
  <si>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</si>
  <si>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</si>
  <si>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</si>
  <si>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</si>
  <si>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</si>
  <si>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</si>
  <si>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</si>
  <si>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</si>
  <si>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</si>
  <si>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</si>
  <si>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</si>
  <si>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</si>
  <si>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</si>
  <si>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</si>
  <si>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</si>
  <si>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</si>
  <si>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</si>
  <si>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</si>
  <si>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</si>
  <si>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</si>
  <si>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</si>
  <si>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</si>
  <si>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</si>
  <si>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</si>
  <si>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</si>
  <si>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</si>
  <si>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</si>
  <si>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</si>
  <si>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</si>
  <si>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</si>
  <si>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</si>
  <si>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</si>
  <si>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</si>
  <si>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</si>
  <si>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</si>
  <si>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</si>
  <si>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</si>
  <si>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</si>
  <si>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</si>
  <si>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</si>
  <si>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</si>
  <si>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</si>
  <si>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</si>
  <si>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</si>
  <si>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</si>
  <si>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</si>
  <si>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</si>
  <si>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</si>
  <si>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</si>
  <si>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</si>
  <si>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</si>
  <si>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</si>
  <si>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</si>
  <si>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</si>
  <si>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</si>
  <si>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</si>
  <si>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</si>
  <si>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</si>
  <si>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</si>
  <si>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</si>
  <si>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</si>
  <si>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</si>
  <si>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</si>
  <si>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</si>
  <si>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</si>
  <si>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</si>
  <si>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</si>
  <si>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</si>
  <si>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</si>
  <si>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</si>
  <si>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</si>
  <si>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</si>
  <si>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</si>
  <si>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</si>
  <si>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</si>
  <si>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</si>
  <si>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</si>
  <si>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</si>
  <si>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</si>
  <si>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</si>
  <si>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</si>
  <si>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</si>
  <si>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</si>
  <si>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</si>
  <si>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</si>
  <si>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</si>
  <si>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</si>
  <si>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</si>
  <si>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</si>
  <si>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</si>
  <si>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</si>
  <si>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</si>
  <si>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</si>
  <si>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</si>
  <si>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</si>
  <si>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</si>
  <si>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</si>
  <si>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</si>
  <si>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</si>
  <si>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</si>
  <si>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</si>
  <si>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</si>
  <si>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</si>
  <si>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</si>
  <si>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</si>
  <si>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</si>
  <si>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</si>
  <si>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</si>
  <si>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</si>
  <si>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</si>
  <si>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</si>
  <si>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</si>
  <si>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</si>
  <si>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</si>
  <si>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</si>
  <si>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</si>
  <si>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</si>
  <si>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</si>
  <si>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</si>
  <si>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</si>
  <si>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</si>
  <si>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</si>
  <si>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</si>
  <si>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</si>
  <si>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</si>
  <si>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</si>
  <si>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</si>
  <si>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</si>
  <si>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</si>
  <si>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</si>
  <si>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</si>
  <si>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</si>
  <si>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</si>
  <si>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</si>
  <si>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</si>
  <si>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</si>
  <si>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</si>
  <si>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</si>
  <si>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</si>
  <si>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</si>
  <si>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</si>
  <si>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</si>
  <si>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</si>
  <si>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</si>
  <si>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</si>
  <si>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</si>
  <si>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</si>
  <si>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</si>
  <si>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</si>
  <si>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</si>
  <si>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</si>
  <si>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</si>
  <si>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</si>
  <si>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</si>
  <si>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</si>
  <si>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</si>
  <si>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</si>
  <si>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</si>
  <si>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</si>
  <si>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</si>
  <si>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</si>
  <si>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</si>
  <si>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</si>
  <si>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</si>
  <si>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</si>
  <si>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</si>
  <si>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</si>
  <si>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</si>
  <si>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</si>
  <si>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</si>
  <si>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</si>
  <si>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</si>
  <si>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</si>
  <si>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</si>
  <si>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</si>
  <si>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</si>
  <si>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</si>
  <si>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</si>
  <si>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</si>
  <si>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</si>
  <si>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</si>
  <si>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</si>
  <si>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</si>
  <si>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</si>
  <si>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</si>
  <si>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</si>
  <si>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</si>
  <si>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</si>
  <si>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</si>
  <si>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</si>
  <si>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</si>
  <si>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</si>
  <si>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</si>
  <si>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</si>
  <si>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</si>
  <si>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</si>
  <si>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</si>
  <si>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</si>
  <si>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</si>
  <si>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</si>
  <si>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</si>
  <si>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</si>
  <si>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</si>
  <si>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</si>
  <si>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</si>
  <si>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</si>
  <si>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</si>
  <si>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</si>
  <si>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</si>
  <si>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</si>
  <si>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</si>
  <si>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</si>
  <si>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</si>
  <si>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</si>
  <si>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</si>
  <si>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</si>
  <si>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</si>
  <si>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</si>
  <si>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</si>
  <si>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</si>
  <si>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</si>
  <si>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</si>
  <si>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</si>
  <si>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</si>
  <si>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</si>
  <si>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</si>
  <si>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</si>
  <si>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</si>
  <si>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</si>
  <si>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</si>
  <si>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</si>
  <si>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</si>
  <si>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</si>
  <si>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</si>
  <si>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</si>
  <si>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</si>
  <si>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</si>
  <si>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</si>
  <si>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</si>
  <si>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</si>
  <si>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</si>
  <si>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</si>
  <si>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</si>
  <si>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</si>
  <si>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</si>
  <si>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</si>
  <si>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</si>
  <si>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</si>
  <si>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</si>
  <si>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</si>
  <si>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</si>
  <si>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</si>
  <si>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</si>
  <si>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</si>
  <si>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</si>
  <si>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</si>
  <si>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</si>
  <si>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</si>
  <si>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</si>
  <si>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</si>
  <si>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</si>
  <si>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</si>
  <si>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</si>
  <si>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</si>
  <si>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</si>
  <si>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</si>
  <si>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</si>
  <si>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</si>
  <si>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</si>
  <si>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</si>
  <si>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</si>
  <si>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</si>
  <si>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</si>
  <si>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</si>
  <si>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</si>
  <si>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</si>
  <si>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</si>
  <si>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</si>
  <si>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</si>
  <si>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</si>
  <si>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</si>
  <si>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</si>
  <si>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</si>
  <si>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</si>
  <si>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</si>
  <si>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</si>
  <si>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</si>
  <si>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</si>
  <si>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</si>
  <si>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</si>
  <si>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</si>
  <si>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</si>
  <si>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</si>
  <si>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</si>
  <si>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</si>
  <si>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</si>
  <si>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</si>
  <si>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</si>
  <si>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</si>
  <si>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</si>
  <si>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</si>
  <si>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</si>
  <si>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</si>
  <si>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</si>
  <si>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</si>
  <si>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</si>
  <si>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</si>
  <si>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</si>
  <si>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</si>
  <si>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</si>
  <si>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</si>
  <si>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</si>
  <si>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</si>
  <si>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</si>
  <si>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</si>
  <si>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</si>
  <si>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</si>
  <si>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</si>
  <si>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</si>
  <si>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</si>
  <si>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</si>
  <si>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</si>
  <si>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</si>
  <si>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</si>
  <si>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</si>
  <si>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</si>
  <si>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</si>
  <si>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</si>
  <si>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</si>
  <si>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</si>
  <si>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</si>
  <si>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</si>
  <si>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</si>
  <si>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</si>
  <si>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</si>
  <si>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</si>
  <si>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</si>
  <si>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</si>
  <si>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</si>
  <si>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</si>
  <si>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</si>
  <si>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</si>
  <si>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</si>
  <si>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</si>
  <si>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</si>
  <si>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</si>
  <si>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</si>
  <si>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</si>
  <si>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</si>
  <si>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</si>
  <si>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</si>
  <si>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</si>
  <si>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</si>
  <si>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</si>
  <si>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</si>
  <si>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</si>
  <si>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</si>
  <si>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</si>
  <si>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</si>
  <si>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</si>
  <si>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</si>
  <si>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</si>
  <si>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</si>
  <si>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</si>
  <si>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</si>
  <si>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</si>
  <si>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</si>
  <si>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</si>
  <si>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</si>
  <si>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</si>
  <si>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</si>
  <si>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</si>
  <si>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</si>
  <si>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</si>
  <si>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</si>
  <si>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</si>
  <si>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</si>
  <si>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</si>
  <si>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</si>
  <si>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</si>
  <si>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</si>
  <si>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</si>
  <si>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</si>
  <si>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</si>
  <si>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</si>
  <si>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</si>
  <si>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</si>
  <si>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</si>
  <si>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</si>
  <si>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</si>
  <si>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</si>
  <si>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</si>
  <si>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</si>
  <si>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</si>
  <si>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</si>
  <si>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</si>
  <si>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</si>
  <si>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</si>
  <si>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</si>
  <si>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</si>
  <si>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</si>
  <si>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</si>
  <si>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</si>
  <si>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</si>
  <si>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</si>
  <si>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</si>
  <si>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</si>
  <si>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</si>
  <si>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</si>
  <si>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</si>
  <si>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</si>
  <si>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</si>
  <si>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</si>
  <si>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</si>
  <si>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</si>
  <si>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</si>
  <si>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</si>
  <si>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</si>
  <si>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</si>
  <si>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</si>
  <si>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</si>
  <si>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</si>
  <si>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</si>
  <si>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</si>
  <si>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</si>
  <si>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</si>
  <si>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</si>
  <si>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</si>
  <si>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</si>
  <si>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</si>
  <si>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</si>
  <si>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</si>
  <si>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</si>
  <si>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</si>
  <si>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</si>
  <si>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</si>
  <si>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</si>
  <si>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</si>
  <si>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</si>
  <si>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</si>
  <si>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</si>
  <si>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</si>
  <si>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</si>
  <si>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</si>
  <si>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</si>
  <si>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</si>
  <si>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</si>
  <si>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</si>
  <si>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</si>
  <si>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</si>
  <si>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</si>
  <si>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</si>
  <si>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</si>
  <si>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</si>
  <si>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</si>
  <si>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</si>
  <si>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</si>
  <si>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</si>
  <si>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</si>
  <si>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</si>
  <si>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</si>
  <si>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</si>
  <si>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</si>
  <si>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</si>
  <si>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</si>
  <si>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</si>
  <si>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</si>
  <si>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</si>
  <si>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</si>
  <si>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</si>
  <si>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</si>
  <si>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</si>
  <si>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</si>
  <si>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</si>
  <si>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</si>
  <si>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</si>
  <si>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</si>
  <si>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</si>
  <si>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</si>
  <si>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</si>
  <si>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</si>
  <si>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</si>
  <si>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</si>
  <si>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</si>
  <si>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</si>
  <si>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</si>
  <si>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</si>
  <si>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</si>
  <si>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</si>
  <si>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</si>
  <si>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</si>
  <si>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</si>
  <si>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</si>
  <si>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</si>
  <si>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</si>
  <si>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</si>
  <si>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</si>
  <si>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</si>
  <si>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</si>
  <si>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</si>
  <si>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</si>
  <si>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</si>
  <si>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</si>
  <si>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</si>
  <si>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</si>
  <si>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</si>
  <si>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</si>
  <si>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</si>
  <si>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</si>
  <si>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</si>
  <si>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</si>
  <si>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</si>
  <si>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</si>
  <si>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</si>
  <si>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</si>
  <si>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</si>
  <si>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</si>
  <si>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</si>
  <si>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</si>
  <si>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</si>
  <si>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</si>
  <si>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</si>
  <si>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</si>
  <si>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</si>
  <si>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</si>
  <si>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</si>
  <si>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</si>
  <si>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</si>
  <si>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</si>
  <si>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</si>
  <si>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</si>
  <si>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</si>
  <si>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</si>
  <si>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</si>
  <si>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</si>
  <si>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</si>
  <si>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</si>
  <si>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</si>
  <si>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</si>
  <si>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</si>
  <si>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</si>
  <si>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</si>
  <si>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</si>
  <si>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</si>
  <si>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</si>
  <si>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</si>
  <si>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</si>
  <si>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</si>
  <si>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</si>
  <si>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</si>
  <si>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</si>
  <si>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</si>
  <si>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</si>
  <si>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</si>
  <si>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</si>
  <si>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</si>
  <si>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</si>
  <si>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</si>
  <si>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</si>
  <si>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</si>
  <si>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</si>
  <si>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</si>
  <si>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</si>
  <si>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</si>
  <si>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</si>
  <si>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</si>
  <si>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</si>
  <si>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</si>
  <si>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</si>
  <si>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</si>
  <si>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</si>
  <si>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</si>
  <si>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</si>
  <si>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</si>
  <si>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</si>
  <si>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</si>
  <si>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</si>
  <si>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</si>
  <si>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</si>
  <si>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</si>
  <si>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</si>
  <si>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</si>
  <si>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</si>
  <si>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</si>
  <si>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</si>
  <si>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</si>
  <si>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</si>
  <si>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</si>
  <si>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</si>
  <si>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</si>
  <si>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</si>
  <si>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</si>
  <si>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</si>
  <si>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</si>
  <si>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</si>
  <si>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</si>
  <si>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</si>
  <si>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</si>
  <si>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</si>
  <si>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</si>
  <si>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</si>
  <si>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</si>
  <si>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</si>
  <si>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</si>
  <si>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</si>
  <si>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</si>
  <si>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</si>
  <si>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</si>
  <si>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</si>
  <si>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</si>
  <si>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</si>
  <si>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</si>
  <si>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</si>
  <si>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</si>
  <si>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</si>
  <si>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</si>
  <si>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</si>
  <si>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</si>
  <si>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</si>
  <si>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</si>
  <si>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</si>
  <si>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</si>
  <si>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</si>
  <si>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</si>
  <si>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</si>
  <si>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</si>
  <si>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</si>
  <si>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</si>
  <si>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</si>
  <si>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</si>
  <si>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</si>
  <si>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</si>
  <si>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</si>
  <si>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</si>
  <si>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</si>
  <si>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</si>
  <si>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</si>
  <si>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</si>
  <si>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</si>
  <si>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</si>
  <si>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</si>
  <si>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</si>
  <si>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</si>
  <si>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</si>
  <si>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</si>
  <si>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</si>
  <si>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</si>
  <si>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</si>
  <si>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</si>
  <si>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</si>
  <si>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</si>
  <si>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</si>
  <si>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</si>
  <si>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</si>
  <si>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</si>
  <si>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</si>
  <si>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</si>
  <si>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</si>
  <si>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</si>
  <si>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</si>
  <si>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</si>
  <si>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</si>
  <si>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</si>
  <si>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</si>
  <si>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</si>
  <si>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</si>
  <si>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</si>
  <si>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</si>
  <si>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</si>
  <si>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</si>
  <si>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</si>
  <si>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</si>
  <si>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</si>
  <si>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</si>
  <si>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</si>
  <si>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</si>
  <si>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</si>
  <si>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</si>
  <si>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</si>
  <si>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</si>
  <si>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</si>
  <si>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</si>
  <si>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</si>
  <si>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</si>
  <si>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</si>
  <si>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</si>
  <si>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</si>
  <si>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</si>
  <si>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</si>
  <si>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</si>
  <si>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</si>
  <si>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</si>
  <si>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</si>
  <si>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</si>
  <si>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</si>
  <si>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</si>
  <si>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</si>
  <si>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</si>
  <si>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</si>
  <si>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</si>
  <si>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</si>
  <si>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</si>
  <si>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</si>
  <si>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</si>
  <si>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</si>
  <si>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</si>
  <si>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</si>
  <si>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</si>
  <si>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</si>
  <si>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</si>
  <si>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</si>
  <si>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</si>
  <si>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</si>
  <si>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</si>
  <si>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</si>
  <si>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</si>
  <si>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</si>
  <si>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</si>
  <si>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</si>
  <si>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</si>
  <si>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</si>
  <si>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</si>
  <si>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</si>
  <si>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</si>
  <si>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</si>
  <si>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</si>
  <si>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</si>
  <si>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</si>
  <si>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</si>
  <si>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</si>
  <si>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</si>
  <si>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</si>
  <si>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</si>
  <si>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</si>
  <si>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</si>
  <si>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</si>
  <si>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</si>
  <si>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</si>
  <si>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</si>
  <si>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</si>
  <si>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</si>
  <si>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</si>
  <si>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</si>
  <si>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</si>
  <si>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</si>
  <si>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</si>
  <si>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</si>
  <si>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</si>
  <si>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</si>
  <si>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</si>
  <si>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</si>
  <si>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</si>
  <si>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</si>
  <si>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</si>
  <si>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</si>
  <si>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</si>
  <si>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</si>
  <si>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</si>
  <si>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</si>
  <si>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</si>
  <si>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</si>
  <si>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</si>
  <si>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</si>
  <si>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</si>
  <si>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</si>
  <si>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</si>
  <si>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</si>
  <si>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</si>
  <si>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</si>
  <si>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</si>
  <si>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</si>
  <si>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</si>
  <si>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</si>
  <si>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</si>
  <si>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</si>
  <si>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</si>
  <si>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</si>
  <si>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</si>
  <si>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</si>
  <si>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</si>
  <si>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</si>
  <si>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</si>
  <si>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</si>
  <si>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</si>
  <si>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</si>
  <si>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</si>
  <si>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</si>
  <si>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</si>
  <si>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</si>
  <si>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</si>
  <si>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</si>
  <si>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</si>
  <si>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</si>
  <si>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</si>
  <si>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</si>
  <si>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</si>
  <si>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</si>
  <si>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</si>
  <si>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</si>
  <si>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</si>
  <si>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</si>
  <si>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</si>
  <si>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</si>
  <si>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</si>
  <si>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</si>
  <si>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</si>
  <si>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</si>
  <si>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</si>
  <si>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</si>
  <si>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</si>
  <si>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</si>
  <si>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</si>
  <si>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</si>
  <si>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</si>
  <si>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</si>
  <si>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</si>
  <si>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</si>
  <si>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</si>
  <si>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</si>
  <si>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</si>
  <si>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</si>
  <si>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</si>
  <si>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</si>
  <si>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</si>
  <si>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</si>
  <si>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</si>
  <si>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</si>
  <si>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</si>
  <si>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</si>
  <si>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</si>
  <si>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</si>
  <si>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</si>
  <si>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</si>
  <si>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</si>
  <si>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</si>
  <si>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</si>
  <si>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</si>
  <si>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</si>
  <si>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</si>
  <si>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</si>
  <si>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</si>
  <si>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</si>
  <si>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</si>
  <si>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</si>
  <si>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</si>
  <si>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</si>
  <si>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</si>
  <si>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</si>
  <si>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</si>
  <si>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</si>
  <si>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</si>
  <si>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</si>
  <si>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</si>
  <si>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</si>
  <si>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</si>
  <si>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</si>
  <si>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</si>
  <si>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</si>
  <si>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</si>
  <si>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</si>
  <si>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</si>
  <si>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</si>
  <si>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</si>
  <si>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</si>
  <si>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</si>
  <si>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</si>
  <si>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</si>
  <si>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</si>
  <si>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</si>
  <si>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</si>
  <si>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</si>
  <si>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</si>
  <si>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</si>
  <si>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</si>
  <si>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</si>
  <si>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</si>
  <si>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</si>
  <si>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</si>
  <si>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</si>
  <si>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</si>
  <si>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</si>
  <si>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</si>
  <si>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</si>
  <si>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</si>
  <si>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</si>
  <si>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</si>
  <si>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</si>
  <si>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</si>
  <si>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</si>
  <si>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</si>
  <si>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</si>
  <si>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</si>
  <si>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</si>
  <si>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</si>
  <si>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</si>
  <si>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</si>
  <si>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</si>
  <si>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</si>
  <si>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</si>
  <si>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</si>
  <si>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</si>
  <si>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</si>
  <si>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</si>
  <si>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</si>
  <si>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</si>
  <si>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</si>
  <si>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</si>
  <si>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</si>
  <si>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</si>
  <si>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</si>
  <si>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</si>
  <si>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</si>
  <si>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</si>
  <si>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</si>
  <si>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</si>
  <si>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</si>
  <si>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</si>
  <si>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</si>
  <si>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</si>
  <si>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</si>
  <si>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</si>
  <si>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</si>
  <si>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</si>
  <si>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</si>
  <si>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</si>
  <si>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</si>
  <si>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</si>
  <si>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</si>
  <si>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</si>
  <si>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</si>
  <si>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</si>
  <si>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</si>
  <si>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</si>
  <si>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</si>
  <si>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</si>
  <si>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</si>
  <si>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</si>
  <si>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</si>
  <si>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</si>
  <si>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</si>
  <si>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</si>
  <si>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</si>
  <si>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</si>
  <si>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</si>
  <si>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</si>
  <si>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</si>
  <si>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</si>
  <si>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</si>
  <si>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</si>
  <si>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</si>
  <si>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</si>
  <si>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</si>
  <si>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</si>
  <si>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</si>
  <si>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</si>
  <si>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</si>
  <si>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</si>
  <si>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</si>
  <si>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</si>
  <si>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</si>
  <si>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</si>
  <si>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</si>
  <si>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</si>
  <si>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</si>
  <si>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</si>
  <si>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</si>
  <si>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</si>
  <si>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</si>
  <si>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</si>
  <si>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</si>
  <si>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</si>
  <si>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</si>
  <si>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</si>
  <si>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</si>
  <si>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</si>
  <si>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</si>
  <si>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</si>
  <si>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</si>
  <si>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</si>
  <si>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</si>
  <si>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</si>
  <si>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</si>
  <si>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</si>
  <si>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</si>
  <si>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</si>
  <si>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</si>
  <si>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</si>
  <si>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</si>
  <si>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</si>
  <si>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</si>
  <si>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</si>
  <si>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</si>
  <si>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</si>
  <si>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</si>
  <si>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</si>
  <si>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</si>
  <si>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</si>
  <si>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</si>
  <si>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</si>
  <si>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</si>
  <si>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</si>
  <si>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</si>
  <si>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</si>
  <si>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</si>
  <si>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</si>
  <si>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</si>
  <si>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</si>
  <si>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</si>
  <si>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</si>
  <si>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</si>
  <si>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</si>
  <si>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</si>
  <si>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</si>
  <si>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</si>
  <si>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</si>
  <si>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</si>
  <si>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</si>
  <si>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</si>
  <si>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</si>
  <si>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</si>
  <si>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</si>
  <si>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</si>
  <si>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</si>
  <si>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</si>
  <si>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</si>
  <si>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</si>
  <si>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</si>
  <si>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</si>
  <si>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</si>
  <si>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</si>
  <si>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</si>
  <si>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</si>
  <si>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</si>
  <si>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</si>
  <si>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</si>
  <si>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</si>
  <si>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</si>
  <si>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</si>
  <si>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</si>
  <si>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</si>
  <si>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</si>
  <si>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</si>
  <si>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</si>
  <si>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</si>
  <si>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</si>
  <si>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</si>
  <si>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</si>
  <si>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</si>
  <si>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</si>
  <si>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</si>
  <si>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</si>
  <si>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</si>
  <si>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</si>
  <si>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</si>
  <si>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</si>
  <si>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</si>
  <si>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</si>
  <si>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</si>
  <si>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</si>
  <si>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</si>
  <si>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</si>
  <si>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</si>
  <si>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</si>
  <si>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</si>
  <si>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</si>
  <si>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</si>
  <si>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</si>
  <si>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</si>
  <si>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</si>
  <si>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</si>
  <si>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</si>
  <si>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</si>
  <si>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</si>
  <si>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</si>
  <si>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</si>
  <si>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</si>
  <si>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</si>
  <si>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</si>
  <si>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</si>
  <si>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</si>
  <si>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</si>
  <si>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</si>
  <si>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</si>
  <si>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</si>
  <si>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</si>
  <si>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</si>
  <si>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</si>
  <si>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</si>
  <si>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</si>
  <si>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</si>
  <si>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</si>
  <si>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</si>
  <si>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</si>
  <si>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</si>
  <si>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</si>
  <si>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</si>
  <si>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</si>
  <si>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</si>
  <si>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</si>
  <si>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</si>
  <si>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</si>
  <si>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</si>
  <si>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</si>
  <si>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</si>
  <si>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</si>
  <si>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</si>
  <si>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</si>
  <si>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</si>
  <si>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</si>
  <si>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</si>
  <si>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</si>
  <si>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</si>
  <si>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</si>
  <si>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</si>
  <si>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</si>
  <si>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</si>
  <si>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</si>
  <si>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</si>
  <si>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</si>
  <si>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</si>
  <si>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</si>
  <si>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</si>
  <si>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</si>
  <si>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</si>
  <si>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</si>
  <si>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</si>
  <si>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</si>
  <si>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</si>
  <si>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</si>
  <si>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</si>
  <si>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</si>
  <si>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</si>
  <si>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</si>
  <si>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</si>
  <si>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</si>
  <si>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</si>
  <si>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</si>
  <si>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</si>
  <si>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</si>
  <si>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</si>
  <si>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</si>
  <si>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</si>
  <si>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</si>
  <si>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</si>
  <si>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</si>
  <si>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</si>
  <si>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</si>
  <si>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</si>
  <si>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</si>
  <si>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</si>
  <si>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</si>
  <si>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</si>
  <si>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</si>
  <si>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</si>
  <si>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</si>
  <si>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</si>
  <si>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</si>
  <si>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</si>
  <si>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</si>
  <si>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</si>
  <si>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</si>
  <si>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</si>
  <si>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</si>
  <si>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</si>
  <si>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</si>
  <si>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</si>
  <si>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</si>
  <si>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</si>
  <si>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</si>
  <si>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</si>
  <si>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</si>
  <si>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</si>
  <si>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</si>
  <si>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</si>
  <si>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</si>
  <si>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</si>
  <si>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</si>
  <si>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</si>
  <si>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</si>
  <si>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</si>
  <si>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</si>
  <si>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</si>
  <si>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</si>
  <si>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</si>
  <si>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</si>
  <si>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</si>
  <si>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</si>
  <si>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</si>
  <si>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</si>
  <si>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</si>
  <si>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</si>
  <si>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</si>
  <si>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</si>
  <si>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</si>
  <si>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</si>
  <si>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</si>
  <si>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</si>
  <si>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</si>
  <si>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</si>
  <si>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</si>
  <si>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</si>
  <si>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</si>
  <si>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</si>
  <si>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</si>
  <si>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</si>
  <si>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</si>
  <si>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</si>
  <si>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</si>
  <si>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</si>
  <si>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</si>
  <si>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</si>
  <si>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</si>
  <si>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</si>
  <si>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</si>
  <si>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</si>
  <si>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</si>
  <si>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</si>
  <si>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</si>
  <si>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</si>
  <si>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</si>
  <si>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</si>
  <si>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</si>
  <si>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</si>
  <si>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</si>
  <si>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</si>
  <si>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</si>
  <si>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</si>
  <si>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</si>
  <si>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</si>
  <si>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</si>
  <si>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</si>
  <si>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</si>
  <si>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</si>
  <si>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</si>
  <si>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</si>
  <si>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</si>
  <si>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</si>
  <si>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</si>
  <si>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</si>
  <si>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</si>
  <si>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</si>
  <si>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</si>
  <si>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</si>
  <si>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</si>
  <si>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</si>
  <si>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</si>
  <si>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</si>
  <si>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</si>
  <si>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</si>
  <si>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</si>
  <si>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</si>
  <si>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</si>
  <si>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</si>
  <si>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</si>
  <si>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</si>
  <si>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</si>
  <si>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</si>
  <si>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</si>
  <si>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</si>
  <si>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</si>
  <si>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</si>
  <si>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</si>
  <si>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</si>
  <si>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</si>
  <si>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</si>
  <si>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</si>
  <si>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</si>
  <si>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</si>
  <si>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</si>
  <si>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</si>
  <si>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</si>
  <si>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</si>
  <si>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</si>
  <si>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</si>
  <si>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</si>
  <si>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</si>
  <si>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</si>
  <si>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</si>
  <si>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</si>
  <si>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</si>
  <si>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</si>
  <si>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</si>
  <si>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</si>
  <si>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</si>
  <si>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</si>
  <si>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</si>
  <si>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</si>
  <si>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</si>
  <si>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</si>
  <si>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</si>
  <si>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</si>
  <si>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</si>
  <si>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</si>
  <si>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</si>
  <si>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</si>
  <si>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</si>
  <si>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</si>
  <si>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</si>
  <si>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</si>
  <si>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</si>
  <si>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</si>
  <si>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</si>
  <si>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</si>
  <si>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</si>
  <si>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</si>
  <si>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</si>
  <si>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</si>
  <si>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</si>
  <si>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</si>
  <si>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</si>
  <si>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</si>
  <si>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</si>
  <si>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</si>
  <si>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</si>
  <si>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</si>
  <si>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</si>
  <si>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</si>
  <si>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</si>
  <si>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</si>
  <si>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</si>
  <si>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</si>
  <si>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</si>
  <si>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</si>
  <si>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</si>
  <si>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</si>
  <si>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</si>
  <si>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</si>
  <si>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</si>
  <si>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</si>
  <si>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</si>
  <si>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</si>
  <si>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</si>
  <si>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</si>
  <si>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</si>
  <si>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</si>
  <si>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</si>
  <si>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</si>
  <si>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</si>
  <si>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</si>
  <si>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</si>
  <si>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</si>
  <si>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</si>
  <si>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</si>
  <si>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</si>
  <si>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</si>
  <si>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</si>
  <si>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</si>
  <si>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</si>
  <si>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</si>
  <si>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</si>
  <si>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</si>
  <si>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</si>
  <si>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</si>
  <si>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</si>
  <si>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</si>
  <si>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</si>
  <si>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</si>
  <si>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</si>
  <si>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</si>
  <si>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</si>
  <si>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</si>
  <si>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</si>
  <si>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</si>
  <si>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</si>
  <si>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</si>
  <si>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</si>
  <si>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</si>
  <si>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</si>
  <si>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</si>
  <si>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</si>
  <si>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</si>
  <si>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</si>
  <si>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</si>
  <si>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</si>
  <si>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</si>
  <si>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</si>
  <si>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</si>
  <si>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</si>
  <si>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</si>
  <si>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</si>
  <si>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</si>
  <si>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</si>
  <si>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</si>
  <si>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</si>
  <si>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</si>
  <si>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</si>
  <si>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</si>
  <si>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</si>
  <si>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</si>
  <si>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</si>
  <si>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</si>
  <si>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</si>
  <si>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</si>
  <si>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</si>
  <si>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</si>
  <si>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</si>
  <si>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</si>
  <si>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</si>
  <si>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</si>
  <si>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</si>
  <si>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</si>
  <si>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</si>
  <si>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</si>
  <si>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</si>
  <si>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</si>
  <si>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</si>
  <si>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</si>
  <si>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</si>
  <si>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</si>
  <si>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</si>
  <si>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</si>
  <si>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</si>
  <si>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</si>
  <si>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</si>
  <si>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</si>
  <si>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</si>
  <si>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</si>
  <si>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</si>
  <si>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</si>
  <si>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</si>
  <si>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</si>
  <si>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</si>
  <si>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</si>
  <si>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</si>
  <si>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</si>
  <si>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</si>
  <si>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</si>
  <si>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</si>
  <si>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</si>
  <si>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</si>
  <si>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</si>
  <si>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</si>
  <si>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</si>
  <si>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</si>
  <si>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</si>
  <si>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</si>
  <si>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</si>
  <si>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</si>
  <si>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</si>
  <si>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</si>
  <si>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</si>
  <si>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</si>
  <si>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</si>
  <si>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</si>
  <si>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</si>
  <si>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</si>
  <si>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</si>
  <si>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</si>
  <si>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</si>
  <si>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</si>
  <si>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</si>
  <si>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</si>
  <si>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</si>
  <si>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</si>
  <si>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</si>
  <si>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</si>
  <si>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</si>
  <si>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</si>
  <si>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</si>
  <si>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</si>
  <si>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</si>
  <si>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</si>
  <si>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</si>
  <si>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</si>
  <si>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</si>
  <si>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</si>
  <si>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</si>
  <si>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</si>
  <si>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</si>
  <si>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</si>
  <si>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</si>
  <si>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</si>
  <si>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</si>
  <si>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</si>
  <si>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</si>
  <si>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</si>
  <si>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</si>
  <si>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</si>
  <si>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</si>
  <si>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</si>
  <si>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</si>
  <si>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</si>
  <si>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</si>
  <si>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</si>
  <si>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</si>
  <si>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</si>
  <si>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</si>
  <si>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</si>
  <si>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</si>
  <si>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</si>
  <si>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</si>
  <si>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</si>
  <si>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</si>
  <si>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</si>
  <si>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</si>
  <si>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</si>
  <si>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</si>
  <si>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</si>
  <si>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</si>
  <si>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</si>
  <si>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</si>
  <si>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</si>
  <si>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</si>
  <si>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</si>
  <si>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</si>
  <si>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</si>
  <si>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</si>
  <si>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</si>
  <si>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</si>
  <si>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</si>
  <si>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</si>
  <si>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</si>
  <si>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</si>
  <si>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</si>
  <si>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</si>
  <si>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</si>
  <si>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</si>
  <si>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</si>
  <si>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</si>
  <si>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</si>
  <si>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</si>
  <si>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</si>
  <si>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</si>
  <si>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</si>
  <si>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</si>
  <si>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</si>
  <si>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</si>
  <si>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</si>
  <si>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</si>
  <si>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</si>
  <si>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</si>
  <si>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</si>
  <si>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</si>
  <si>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</si>
  <si>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</si>
  <si>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</si>
  <si>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</si>
  <si>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</si>
  <si>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</si>
  <si>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</si>
  <si>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</si>
  <si>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</si>
  <si>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</si>
  <si>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</si>
  <si>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</si>
  <si>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</si>
  <si>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</si>
  <si>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</si>
  <si>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</si>
  <si>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</si>
  <si>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</si>
  <si>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</si>
  <si>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</si>
  <si>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</si>
  <si>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</si>
  <si>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</si>
  <si>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</si>
  <si>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</si>
  <si>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</si>
  <si>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</si>
  <si>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</si>
  <si>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</si>
  <si>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</si>
  <si>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</si>
  <si>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</si>
  <si>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</si>
  <si>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</si>
  <si>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</si>
  <si>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</si>
  <si>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</si>
  <si>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</si>
  <si>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</si>
  <si>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</si>
  <si>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</si>
  <si>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</si>
  <si>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</si>
  <si>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</si>
  <si>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</si>
  <si>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</si>
  <si>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</si>
  <si>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</si>
  <si>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</si>
  <si>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</si>
  <si>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</si>
  <si>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</si>
  <si>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</si>
  <si>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</si>
  <si>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</si>
  <si>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</si>
  <si>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</si>
  <si>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</si>
  <si>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</si>
  <si>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</si>
  <si>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</si>
  <si>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</si>
  <si>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</si>
  <si>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</si>
  <si>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</si>
  <si>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</si>
  <si>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</si>
  <si>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</si>
  <si>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</si>
  <si>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</si>
  <si>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</si>
  <si>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</si>
  <si>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</si>
  <si>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</si>
  <si>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</si>
  <si>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</si>
  <si>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</si>
  <si>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</si>
  <si>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</si>
  <si>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</si>
  <si>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</si>
  <si>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</si>
  <si>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</si>
  <si>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</si>
  <si>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</si>
  <si>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</si>
  <si>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</si>
  <si>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</si>
  <si>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</si>
  <si>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</si>
  <si>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</si>
  <si>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</si>
  <si>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</si>
  <si>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</si>
  <si>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</si>
  <si>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</si>
  <si>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</si>
  <si>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</si>
  <si>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</si>
  <si>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</si>
  <si>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</si>
  <si>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</si>
  <si>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</si>
  <si>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</si>
  <si>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</si>
  <si>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</si>
  <si>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</si>
  <si>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</si>
  <si>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</si>
  <si>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</si>
  <si>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</si>
  <si>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</si>
  <si>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</si>
  <si>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</si>
  <si>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</si>
  <si>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</si>
  <si>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</si>
  <si>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</si>
  <si>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</si>
  <si>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</si>
  <si>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</si>
  <si>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</si>
  <si>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</si>
  <si>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</si>
  <si>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</si>
  <si>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</si>
  <si>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</si>
  <si>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</si>
  <si>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</si>
  <si>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</si>
  <si>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</si>
  <si>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</si>
  <si>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</si>
  <si>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</si>
  <si>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</si>
  <si>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</si>
  <si>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</si>
  <si>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</si>
  <si>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</si>
  <si>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</si>
  <si>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</si>
  <si>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</si>
  <si>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</si>
  <si>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</si>
  <si>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</si>
  <si>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</si>
  <si>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</si>
  <si>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</si>
  <si>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</si>
  <si>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</si>
  <si>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</si>
  <si>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</si>
  <si>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</si>
  <si>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</si>
  <si>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</si>
  <si>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</si>
  <si>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</si>
  <si>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</si>
  <si>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</si>
  <si>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</si>
  <si>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</si>
  <si>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</si>
  <si>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</si>
  <si>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</si>
  <si>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</si>
  <si>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</si>
  <si>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</si>
  <si>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</si>
  <si>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</si>
  <si>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</si>
  <si>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</si>
  <si>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</si>
  <si>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</si>
  <si>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</si>
  <si>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</si>
  <si>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</si>
  <si>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</si>
  <si>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</si>
  <si>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</si>
  <si>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</si>
  <si>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</si>
  <si>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</si>
  <si>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</si>
  <si>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</si>
  <si>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</si>
  <si>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</si>
  <si>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</si>
  <si>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</si>
  <si>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</si>
  <si>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</si>
  <si>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</si>
  <si>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</si>
  <si>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</si>
  <si>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</si>
  <si>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</si>
  <si>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</si>
  <si>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</si>
  <si>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</si>
  <si>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</si>
  <si>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</si>
  <si>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</si>
  <si>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</si>
  <si>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</si>
  <si>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</si>
  <si>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</si>
  <si>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</si>
  <si>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</si>
  <si>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</si>
  <si>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</si>
  <si>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</si>
  <si>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</si>
  <si>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</si>
  <si>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</si>
  <si>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</si>
  <si>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</si>
  <si>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</si>
  <si>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</si>
  <si>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</si>
  <si>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</si>
  <si>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</si>
  <si>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</si>
  <si>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</si>
  <si>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</si>
  <si>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</si>
  <si>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</si>
  <si>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</si>
  <si>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</si>
  <si>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</si>
  <si>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</si>
  <si>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</si>
  <si>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</si>
  <si>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</si>
  <si>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</si>
  <si>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</si>
  <si>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</si>
  <si>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</si>
  <si>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</si>
  <si>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</si>
  <si>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</si>
  <si>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</si>
  <si>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</si>
  <si>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</si>
  <si>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</si>
  <si>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</si>
  <si>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</si>
  <si>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</si>
  <si>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</si>
  <si>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</si>
  <si>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</si>
  <si>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</si>
  <si>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</si>
  <si>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</si>
  <si>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</si>
  <si>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</si>
  <si>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</si>
  <si>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</si>
  <si>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</si>
  <si>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</si>
  <si>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</si>
  <si>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</si>
  <si>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</si>
  <si>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</si>
  <si>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</si>
  <si>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</si>
  <si>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</si>
  <si>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</si>
  <si>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</si>
  <si>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</si>
  <si>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</si>
  <si>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</si>
  <si>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</si>
  <si>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</si>
  <si>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</si>
  <si>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</si>
  <si>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</si>
  <si>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</si>
  <si>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</si>
  <si>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</si>
  <si>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</si>
  <si>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</si>
  <si>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</si>
  <si>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</si>
  <si>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</si>
  <si>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</si>
  <si>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</si>
  <si>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</si>
  <si>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</si>
  <si>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</si>
  <si>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</si>
  <si>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</si>
  <si>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</si>
  <si>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</si>
  <si>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</si>
  <si>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</si>
  <si>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</si>
  <si>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</si>
  <si>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</si>
  <si>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</si>
  <si>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</si>
  <si>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</si>
  <si>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</si>
  <si>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</si>
  <si>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</si>
  <si>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</si>
  <si>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</si>
  <si>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</si>
  <si>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</si>
  <si>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</si>
  <si>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</si>
  <si>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</si>
  <si>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</si>
  <si>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</si>
  <si>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</si>
  <si>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</si>
  <si>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</si>
  <si>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</si>
  <si>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</si>
  <si>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</si>
  <si>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</si>
  <si>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</si>
  <si>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</si>
  <si>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</si>
  <si>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</si>
  <si>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</si>
  <si>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</si>
  <si>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</si>
  <si>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</si>
  <si>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</si>
  <si>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</si>
  <si>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</si>
  <si>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</si>
  <si>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</si>
  <si>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</si>
  <si>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</si>
  <si>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</si>
  <si>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</si>
  <si>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</si>
  <si>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</si>
  <si>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</si>
  <si>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</si>
  <si>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</si>
  <si>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</si>
  <si>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</si>
  <si>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</si>
  <si>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</si>
  <si>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</si>
  <si>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</si>
  <si>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</si>
  <si>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</si>
  <si>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</si>
  <si>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</si>
  <si>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</si>
  <si>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</si>
  <si>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</si>
  <si>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</si>
  <si>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</si>
  <si>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</si>
  <si>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</si>
  <si>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</si>
  <si>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</si>
  <si>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</si>
  <si>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</si>
  <si>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</si>
  <si>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</si>
  <si>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</si>
  <si>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</si>
  <si>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</si>
  <si>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</si>
  <si>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</si>
  <si>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</si>
  <si>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</si>
  <si>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</si>
  <si>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</si>
  <si>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</si>
  <si>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</si>
  <si>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</si>
  <si>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</si>
  <si>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</si>
  <si>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</si>
  <si>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</si>
  <si>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</si>
  <si>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</si>
  <si>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</si>
  <si>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</si>
  <si>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</si>
  <si>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</si>
  <si>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</si>
  <si>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</si>
  <si>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</si>
  <si>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</si>
  <si>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</si>
  <si>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</si>
  <si>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</si>
  <si>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</si>
  <si>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</si>
  <si>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</si>
  <si>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</si>
  <si>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</si>
  <si>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</si>
  <si>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</si>
  <si>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</si>
  <si>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</si>
  <si>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</si>
  <si>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</si>
  <si>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</si>
  <si>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</si>
  <si>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</si>
  <si>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</si>
  <si>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</si>
  <si>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</si>
  <si>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</si>
  <si>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</si>
  <si>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</si>
  <si>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</si>
  <si>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</si>
  <si>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</si>
  <si>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</si>
  <si>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</si>
  <si>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</si>
  <si>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</si>
  <si>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</si>
  <si>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</si>
  <si>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</si>
  <si>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</si>
  <si>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</si>
  <si>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</si>
  <si>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</si>
  <si>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</si>
  <si>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</si>
  <si>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</si>
  <si>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</si>
  <si>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</si>
  <si>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</si>
  <si>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</si>
  <si>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</si>
  <si>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</si>
  <si>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</si>
  <si>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</si>
  <si>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</si>
  <si>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</si>
  <si>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</si>
  <si>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</si>
  <si>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</si>
  <si>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</si>
  <si>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</si>
  <si>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</si>
  <si>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</si>
  <si>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</si>
  <si>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</si>
  <si>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</si>
  <si>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</si>
  <si>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</si>
  <si>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</si>
  <si>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</si>
  <si>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</si>
  <si>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</si>
  <si>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</si>
  <si>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</si>
  <si>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</si>
  <si>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</si>
  <si>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</si>
  <si>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</si>
  <si>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</si>
  <si>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</si>
  <si>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</si>
  <si>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</si>
  <si>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</si>
  <si>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</si>
  <si>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</si>
  <si>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</si>
  <si>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</si>
  <si>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</si>
  <si>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</si>
  <si>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</si>
  <si>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</si>
  <si>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</si>
  <si>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</si>
  <si>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</si>
  <si>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</si>
  <si>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</si>
  <si>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</si>
  <si>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</si>
  <si>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</si>
  <si>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</si>
  <si>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</si>
  <si>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</si>
  <si>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</si>
  <si>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</si>
  <si>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</si>
  <si>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</si>
  <si>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</si>
  <si>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</si>
  <si>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</si>
  <si>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</si>
  <si>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</si>
  <si>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</si>
  <si>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</si>
  <si>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</si>
  <si>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</si>
  <si>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</si>
  <si>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</si>
  <si>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</si>
  <si>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</si>
  <si>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</si>
  <si>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</si>
  <si>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</si>
  <si>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</si>
  <si>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</si>
  <si>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</si>
  <si>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</si>
  <si>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</si>
  <si>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</si>
  <si>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</si>
  <si>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</si>
  <si>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</si>
  <si>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</si>
  <si>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</si>
  <si>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</si>
  <si>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</si>
  <si>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</si>
  <si>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</si>
  <si>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</si>
  <si>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</si>
  <si>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</si>
  <si>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</si>
  <si>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</si>
  <si>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</si>
  <si>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</si>
  <si>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</si>
  <si>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</si>
  <si>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</si>
  <si>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</si>
  <si>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</si>
  <si>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</si>
  <si>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</si>
  <si>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</si>
  <si>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</si>
  <si>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</si>
  <si>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</si>
  <si>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</si>
  <si>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</si>
  <si>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</si>
  <si>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</si>
  <si>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</si>
  <si>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</si>
  <si>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</si>
  <si>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</si>
  <si>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</si>
  <si>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</si>
  <si>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</si>
  <si>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</si>
  <si>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</si>
  <si>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</si>
  <si>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</si>
  <si>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</si>
  <si>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</si>
  <si>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</si>
  <si>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</si>
  <si>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</si>
  <si>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</si>
  <si>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</si>
  <si>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</si>
  <si>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</si>
  <si>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</si>
  <si>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</si>
  <si>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</si>
  <si>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</si>
  <si>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</si>
  <si>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</si>
  <si>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</si>
  <si>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</si>
  <si>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</si>
  <si>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</si>
  <si>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</si>
  <si>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</si>
  <si>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</si>
  <si>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</si>
  <si>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</si>
  <si>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</si>
  <si>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</si>
  <si>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</si>
  <si>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</si>
  <si>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</si>
  <si>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</si>
  <si>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</si>
  <si>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</si>
  <si>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</si>
  <si>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</si>
  <si>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</si>
  <si>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</si>
  <si>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</si>
  <si>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</si>
  <si>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</si>
  <si>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</si>
  <si>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</si>
  <si>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</si>
  <si>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</si>
  <si>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</si>
  <si>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</si>
  <si>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</si>
  <si>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</si>
  <si>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</si>
  <si>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</si>
  <si>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</si>
  <si>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</si>
  <si>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</si>
  <si>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</si>
  <si>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</si>
  <si>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</si>
  <si>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</si>
  <si>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</si>
  <si>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</si>
  <si>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</si>
  <si>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</si>
  <si>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</si>
  <si>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</si>
  <si>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</si>
  <si>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</si>
  <si>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</si>
  <si>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</si>
  <si>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</si>
  <si>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</si>
  <si>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</si>
  <si>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</si>
  <si>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</si>
  <si>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</si>
  <si>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</si>
  <si>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</si>
  <si>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</si>
  <si>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</si>
  <si>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</si>
  <si>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</si>
  <si>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</si>
  <si>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</si>
  <si>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</si>
  <si>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</si>
  <si>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</si>
  <si>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</si>
  <si>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</si>
  <si>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</si>
  <si>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</si>
  <si>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</si>
  <si>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</si>
  <si>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</si>
  <si>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</si>
  <si>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</si>
  <si>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</si>
  <si>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</si>
  <si>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</si>
  <si>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</si>
  <si>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</si>
  <si>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</si>
  <si>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</si>
  <si>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</si>
  <si>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</si>
  <si>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</si>
  <si>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</si>
  <si>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</si>
  <si>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</si>
  <si>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</si>
  <si>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</si>
  <si>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</si>
  <si>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</si>
  <si>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</si>
  <si>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</si>
  <si>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</si>
  <si>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</si>
  <si>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</si>
  <si>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</si>
  <si>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</si>
  <si>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</si>
  <si>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</si>
  <si>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</si>
  <si>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</si>
  <si>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</si>
  <si>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</si>
  <si>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</si>
  <si>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</si>
  <si>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</si>
  <si>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</si>
  <si>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</si>
  <si>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</si>
  <si>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</si>
  <si>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</si>
  <si>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</si>
  <si>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</si>
  <si>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</si>
  <si>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</si>
  <si>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</si>
  <si>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</si>
  <si>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</si>
  <si>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</si>
  <si>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</si>
  <si>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</si>
  <si>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</si>
  <si>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</si>
  <si>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</si>
  <si>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</si>
  <si>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</si>
  <si>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</si>
  <si>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</si>
  <si>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</si>
  <si>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</si>
  <si>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</si>
  <si>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</si>
  <si>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</si>
  <si>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</si>
  <si>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</si>
  <si>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</si>
  <si>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</si>
  <si>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</si>
  <si>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</si>
  <si>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</si>
  <si>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</si>
  <si>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</si>
  <si>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</si>
  <si>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</si>
  <si>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</si>
  <si>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</si>
  <si>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</si>
  <si>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</si>
  <si>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</si>
  <si>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</si>
  <si>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</si>
  <si>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</si>
  <si>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</si>
  <si>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</si>
  <si>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</si>
  <si>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</si>
  <si>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</si>
  <si>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</si>
  <si>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</si>
  <si>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</si>
  <si>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</si>
  <si>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</si>
  <si>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</si>
  <si>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</si>
  <si>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</si>
  <si>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</si>
  <si>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</si>
  <si>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</si>
  <si>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</si>
  <si>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</si>
  <si>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</si>
  <si>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</si>
  <si>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</si>
  <si>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</si>
  <si>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</si>
  <si>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</si>
  <si>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</si>
  <si>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</si>
  <si>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</si>
  <si>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</si>
  <si>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</si>
  <si>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</si>
  <si>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</si>
  <si>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</si>
  <si>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</si>
  <si>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</si>
  <si>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</si>
  <si>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</si>
  <si>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</si>
  <si>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</si>
  <si>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</si>
  <si>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</si>
  <si>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</si>
  <si>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</si>
  <si>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</si>
  <si>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</si>
  <si>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</si>
  <si>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</si>
  <si>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</si>
  <si>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</si>
  <si>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</si>
  <si>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</si>
  <si>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</si>
  <si>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</si>
  <si>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</si>
  <si>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</si>
  <si>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</si>
  <si>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</si>
  <si>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</si>
  <si>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</si>
  <si>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</si>
  <si>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</si>
  <si>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</si>
  <si>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</si>
  <si>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</si>
  <si>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</si>
  <si>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</si>
  <si>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</si>
  <si>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</si>
  <si>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</si>
  <si>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</si>
  <si>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</si>
  <si>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</si>
  <si>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</si>
  <si>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</si>
  <si>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</si>
  <si>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</si>
  <si>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</si>
  <si>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</si>
  <si>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</si>
  <si>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</si>
  <si>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</si>
  <si>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</si>
  <si>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</si>
  <si>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</si>
  <si>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</si>
  <si>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</si>
  <si>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</si>
  <si>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</si>
  <si>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</si>
  <si>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</si>
  <si>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</si>
  <si>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</si>
  <si>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</si>
  <si>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</si>
  <si>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</si>
  <si>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</si>
  <si>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</si>
  <si>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</si>
  <si>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</si>
  <si>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</si>
  <si>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</si>
  <si>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</si>
  <si>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</si>
  <si>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</si>
  <si>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</si>
  <si>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</si>
  <si>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</si>
  <si>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</si>
  <si>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</si>
  <si>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</si>
  <si>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</si>
  <si>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</si>
  <si>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</si>
  <si>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</si>
  <si>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</si>
  <si>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</si>
  <si>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</si>
  <si>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</si>
  <si>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</si>
  <si>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</si>
  <si>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</si>
  <si>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</si>
  <si>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</si>
  <si>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</si>
  <si>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</si>
  <si>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</si>
  <si>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</si>
  <si>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</si>
  <si>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</si>
  <si>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</si>
  <si>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</si>
  <si>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</si>
  <si>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</si>
  <si>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</si>
  <si>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</si>
  <si>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</si>
  <si>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</si>
  <si>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</si>
  <si>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</si>
  <si>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</si>
  <si>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</si>
  <si>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</si>
  <si>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</si>
  <si>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</si>
  <si>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</si>
  <si>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</si>
  <si>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</si>
  <si>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</si>
  <si>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</si>
  <si>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</si>
  <si>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</si>
  <si>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</si>
  <si>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</si>
  <si>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</si>
  <si>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</si>
  <si>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</si>
  <si>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</si>
  <si>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</si>
  <si>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</si>
  <si>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</si>
  <si>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</si>
  <si>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</si>
  <si>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</si>
  <si>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</si>
  <si>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</si>
  <si>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</si>
  <si>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</si>
  <si>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</si>
  <si>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</si>
  <si>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</si>
  <si>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</si>
  <si>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</si>
  <si>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</si>
  <si>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</si>
  <si>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</si>
  <si>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</si>
  <si>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</si>
  <si>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</si>
  <si>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</si>
  <si>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</si>
  <si>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</si>
  <si>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</si>
  <si>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</si>
  <si>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</si>
  <si>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</si>
  <si>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</si>
  <si>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</si>
  <si>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</si>
  <si>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</si>
  <si>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</si>
  <si>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</si>
  <si>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</si>
  <si>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</si>
  <si>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</si>
  <si>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</si>
  <si>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</si>
  <si>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</si>
  <si>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</si>
  <si>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</si>
  <si>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</si>
  <si>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</si>
  <si>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</si>
  <si>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</si>
  <si>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</si>
  <si>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</si>
  <si>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</si>
  <si>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</si>
  <si>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</si>
  <si>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</si>
  <si>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</si>
  <si>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</si>
  <si>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</si>
  <si>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</si>
  <si>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</si>
  <si>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</si>
  <si>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</si>
  <si>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</si>
  <si>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</si>
  <si>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</si>
  <si>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</si>
  <si>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</si>
  <si>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</si>
  <si>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</si>
  <si>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</si>
  <si>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</si>
  <si>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</si>
  <si>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</si>
  <si>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</si>
  <si>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</si>
  <si>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</si>
  <si>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</si>
  <si>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</si>
  <si>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</si>
  <si>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</si>
  <si>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</si>
  <si>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</si>
  <si>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</si>
  <si>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</si>
  <si>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</si>
  <si>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</si>
  <si>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</si>
  <si>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</si>
  <si>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</si>
  <si>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</si>
  <si>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</si>
  <si>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</si>
  <si>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</si>
  <si>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</si>
  <si>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</si>
  <si>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</si>
  <si>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</si>
  <si>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</si>
  <si>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</si>
  <si>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</si>
  <si>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</si>
  <si>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</si>
  <si>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</si>
  <si>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</si>
  <si>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</si>
  <si>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</si>
  <si>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</si>
  <si>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</si>
  <si>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</si>
  <si>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</si>
  <si>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</si>
  <si>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</si>
  <si>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</si>
  <si>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</si>
  <si>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</si>
  <si>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</si>
  <si>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</si>
  <si>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</si>
  <si>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</si>
  <si>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</si>
  <si>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</si>
  <si>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</si>
  <si>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</si>
  <si>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</si>
  <si>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</si>
  <si>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</si>
  <si>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</si>
  <si>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</si>
  <si>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</si>
  <si>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</si>
  <si>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</si>
  <si>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</si>
  <si>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</si>
  <si>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</si>
  <si>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</si>
  <si>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</si>
  <si>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</si>
  <si>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</si>
  <si>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</si>
  <si>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</si>
  <si>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</si>
  <si>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</si>
  <si>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</si>
  <si>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</si>
  <si>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</si>
  <si>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</si>
  <si>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</si>
  <si>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</si>
  <si>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</si>
  <si>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</si>
  <si>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</si>
  <si>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</si>
  <si>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</si>
  <si>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</si>
  <si>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</si>
  <si>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</si>
  <si>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</si>
  <si>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</si>
  <si>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</si>
  <si>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</si>
  <si>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</si>
  <si>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</si>
  <si>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</si>
  <si>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</si>
  <si>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</si>
  <si>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</si>
  <si>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</si>
  <si>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</si>
  <si>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</si>
  <si>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</si>
  <si>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</si>
  <si>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</si>
  <si>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</si>
  <si>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</si>
  <si>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</si>
  <si>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</si>
  <si>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</si>
  <si>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</si>
  <si>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</si>
  <si>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</si>
  <si>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</si>
  <si>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</si>
  <si>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</si>
  <si>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</si>
  <si>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</si>
  <si>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</si>
  <si>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</si>
  <si>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</si>
  <si>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</si>
  <si>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</si>
  <si>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</si>
  <si>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</si>
  <si>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</si>
  <si>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</si>
  <si>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</si>
  <si>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</si>
  <si>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</si>
  <si>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</si>
  <si>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</si>
  <si>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</si>
  <si>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</si>
  <si>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</si>
  <si>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</si>
  <si>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</si>
  <si>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</si>
  <si>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</si>
  <si>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</si>
  <si>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</si>
  <si>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</si>
  <si>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</si>
  <si>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</si>
  <si>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</si>
  <si>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</si>
  <si>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</si>
  <si>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</si>
  <si>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</si>
  <si>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</si>
  <si>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</si>
  <si>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</si>
  <si>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</si>
  <si>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</si>
  <si>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</si>
  <si>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</si>
  <si>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</si>
  <si>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</si>
  <si>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</si>
  <si>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</si>
  <si>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</si>
  <si>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</si>
  <si>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</si>
  <si>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</si>
  <si>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</si>
  <si>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</si>
  <si>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</si>
  <si>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</si>
  <si>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</si>
  <si>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</si>
  <si>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</si>
  <si>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</si>
  <si>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</si>
  <si>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</si>
  <si>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</si>
  <si>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</si>
  <si>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</si>
  <si>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</si>
  <si>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</si>
  <si>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</si>
  <si>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</si>
  <si>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</si>
  <si>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</si>
  <si>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</si>
  <si>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</si>
  <si>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</si>
  <si>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</si>
  <si>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</si>
  <si>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</si>
  <si>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</si>
  <si>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</si>
  <si>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</si>
  <si>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</si>
  <si>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</si>
  <si>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</si>
  <si>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</si>
  <si>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</si>
  <si>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</si>
  <si>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</si>
  <si>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</si>
  <si>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</si>
  <si>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</si>
  <si>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</si>
  <si>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</si>
  <si>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</si>
  <si>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</si>
  <si>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</si>
  <si>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</si>
  <si>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</si>
  <si>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</si>
  <si>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</si>
  <si>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</si>
  <si>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</si>
  <si>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</si>
  <si>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</si>
  <si>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</si>
  <si>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</si>
  <si>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</si>
  <si>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</si>
  <si>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</si>
  <si>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</si>
  <si>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</si>
  <si>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</si>
  <si>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</si>
  <si>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</si>
  <si>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</si>
  <si>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</si>
  <si>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</si>
  <si>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</si>
  <si>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</si>
  <si>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</si>
  <si>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</si>
  <si>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</si>
  <si>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</si>
  <si>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</si>
  <si>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</si>
  <si>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</si>
  <si>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</si>
  <si>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</si>
  <si>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</si>
  <si>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</si>
  <si>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</si>
  <si>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</si>
  <si>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</si>
  <si>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</si>
  <si>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</si>
  <si>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</si>
  <si>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</si>
  <si>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</si>
  <si>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</si>
  <si>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</si>
  <si>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</si>
  <si>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</si>
  <si>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</si>
  <si>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</si>
  <si>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</si>
  <si>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</si>
  <si>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</si>
  <si>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</si>
  <si>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</si>
  <si>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</si>
  <si>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</si>
  <si>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</si>
  <si>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</si>
  <si>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</si>
  <si>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</si>
  <si>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</si>
  <si>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</si>
  <si>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</si>
  <si>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</si>
  <si>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</si>
  <si>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</si>
  <si>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</si>
  <si>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</si>
  <si>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</si>
  <si>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</si>
  <si>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</si>
  <si>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</si>
  <si>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</si>
  <si>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</si>
  <si>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</si>
  <si>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</si>
  <si>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</si>
  <si>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</si>
  <si>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</si>
  <si>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</si>
  <si>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</si>
  <si>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</si>
  <si>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</si>
  <si>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</si>
  <si>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</si>
  <si>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</si>
  <si>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</si>
  <si>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</si>
  <si>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</si>
  <si>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</si>
  <si>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</si>
  <si>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</si>
  <si>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</si>
  <si>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</si>
  <si>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</si>
  <si>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</si>
  <si>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</si>
  <si>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</si>
  <si>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</si>
  <si>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</si>
  <si>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</si>
  <si>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</si>
  <si>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</si>
  <si>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</si>
  <si>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</si>
  <si>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</si>
  <si>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</si>
  <si>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</si>
  <si>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</si>
  <si>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</si>
  <si>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</si>
  <si>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</si>
  <si>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</si>
  <si>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</si>
  <si>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</si>
  <si>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</si>
  <si>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</si>
  <si>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</si>
  <si>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</si>
  <si>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</si>
  <si>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</si>
  <si>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</si>
  <si>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</si>
  <si>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</si>
  <si>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</si>
  <si>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</si>
  <si>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</si>
  <si>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</si>
  <si>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</si>
  <si>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</si>
  <si>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</si>
  <si>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</si>
  <si>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</si>
  <si>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</si>
  <si>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</si>
  <si>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</si>
  <si>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</si>
  <si>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</si>
  <si>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</si>
  <si>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</si>
  <si>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</si>
  <si>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</si>
  <si>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</si>
  <si>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</si>
  <si>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</si>
  <si>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</si>
  <si>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</si>
  <si>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</si>
  <si>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</si>
  <si>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</si>
  <si>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</si>
  <si>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</si>
  <si>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</si>
  <si>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</si>
  <si>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</si>
  <si>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</si>
  <si>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</si>
  <si>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</si>
  <si>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</si>
  <si>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</si>
  <si>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</si>
  <si>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</si>
  <si>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</si>
  <si>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</si>
  <si>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</si>
  <si>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</si>
  <si>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</si>
  <si>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</si>
  <si>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</si>
  <si>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</si>
  <si>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</si>
  <si>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</si>
  <si>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</si>
  <si>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</si>
  <si>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</si>
  <si>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</si>
  <si>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</si>
  <si>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</si>
  <si>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</si>
  <si>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</si>
  <si>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</si>
  <si>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</si>
  <si>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</si>
  <si>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</si>
  <si>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</si>
  <si>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</si>
  <si>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</si>
  <si>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</si>
  <si>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</si>
  <si>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</si>
  <si>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</si>
  <si>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</si>
  <si>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</si>
  <si>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</si>
  <si>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</si>
  <si>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</si>
  <si>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</si>
  <si>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</si>
  <si>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</si>
  <si>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</si>
  <si>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</si>
  <si>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</si>
  <si>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</si>
  <si>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</si>
  <si>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</si>
  <si>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</si>
  <si>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</si>
  <si>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</si>
  <si>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</si>
  <si>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</si>
  <si>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</si>
  <si>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</si>
  <si>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</si>
  <si>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</si>
  <si>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</si>
  <si>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</si>
  <si>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</si>
  <si>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</si>
  <si>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</si>
  <si>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</si>
  <si>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</si>
  <si>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</si>
  <si>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</si>
  <si>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</si>
  <si>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</si>
  <si>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</si>
  <si>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</si>
  <si>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</si>
  <si>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</si>
  <si>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</si>
  <si>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</si>
  <si>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</si>
  <si>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</si>
  <si>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</si>
  <si>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</si>
  <si>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</si>
  <si>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</si>
  <si>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</si>
  <si>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</si>
  <si>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</si>
  <si>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</si>
  <si>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</si>
  <si>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</si>
  <si>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</si>
  <si>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</si>
  <si>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</si>
  <si>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</si>
  <si>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</si>
  <si>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</si>
  <si>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</si>
  <si>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</si>
  <si>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</si>
  <si>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</si>
  <si>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</si>
  <si>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</si>
  <si>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</si>
  <si>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</si>
  <si>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</si>
  <si>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</si>
  <si>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</si>
  <si>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</si>
  <si>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</si>
  <si>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</si>
  <si>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</si>
  <si>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</si>
  <si>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</si>
  <si>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</si>
  <si>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</si>
  <si>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</si>
  <si>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</si>
  <si>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</si>
  <si>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</si>
  <si>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</si>
  <si>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</si>
  <si>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</si>
  <si>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</si>
  <si>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</si>
  <si>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</si>
  <si>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</si>
  <si>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</si>
  <si>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</si>
  <si>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</si>
  <si>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</si>
  <si>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</si>
  <si>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</si>
  <si>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</si>
  <si>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</si>
  <si>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</si>
  <si>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</si>
  <si>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</si>
  <si>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</si>
  <si>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</si>
  <si>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</si>
  <si>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</si>
  <si>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</si>
  <si>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</si>
  <si>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</si>
  <si>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</si>
  <si>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</si>
  <si>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</si>
  <si>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</si>
  <si>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</si>
  <si>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</si>
  <si>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</si>
  <si>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</si>
  <si>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</si>
  <si>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</si>
  <si>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</si>
  <si>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</si>
  <si>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</si>
  <si>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</si>
  <si>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</si>
  <si>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</si>
  <si>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</si>
  <si>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</si>
  <si>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</si>
  <si>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</si>
  <si>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</si>
  <si>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</si>
  <si>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</si>
  <si>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</si>
  <si>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</si>
  <si>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</si>
  <si>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</si>
  <si>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</si>
  <si>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</si>
  <si>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</si>
  <si>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</si>
  <si>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</si>
  <si>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</si>
  <si>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</si>
  <si>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</si>
  <si>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</si>
  <si>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</si>
  <si>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</si>
  <si>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</si>
  <si>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</si>
  <si>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</si>
  <si>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</si>
  <si>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</si>
  <si>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</si>
  <si>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</si>
  <si>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</si>
  <si>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</si>
  <si>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</si>
  <si>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</si>
  <si>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</si>
  <si>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</si>
  <si>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</si>
  <si>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</si>
  <si>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</si>
  <si>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</si>
  <si>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</si>
  <si>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</si>
  <si>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</si>
  <si>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</si>
  <si>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</si>
  <si>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</si>
  <si>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</si>
  <si>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</si>
  <si>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</si>
  <si>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</si>
  <si>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</si>
  <si>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</si>
  <si>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</si>
  <si>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</si>
  <si>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</si>
  <si>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</si>
  <si>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</si>
  <si>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</si>
  <si>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</si>
  <si>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</si>
  <si>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</si>
  <si>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</si>
  <si>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</si>
  <si>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</si>
  <si>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</si>
  <si>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</si>
  <si>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</si>
  <si>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</si>
  <si>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</si>
  <si>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</si>
  <si>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</si>
  <si>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</si>
  <si>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</si>
  <si>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</si>
  <si>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</si>
  <si>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</si>
  <si>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</si>
  <si>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</si>
  <si>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</si>
  <si>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</si>
  <si>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</si>
  <si>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</si>
  <si>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</si>
  <si>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</si>
  <si>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</si>
  <si>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</si>
  <si>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</si>
  <si>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</si>
  <si>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</si>
  <si>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</si>
  <si>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</si>
  <si>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</si>
  <si>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</si>
  <si>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</si>
  <si>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</si>
  <si>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</si>
  <si>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</si>
  <si>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</si>
  <si>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</si>
  <si>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</si>
  <si>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</si>
  <si>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</si>
  <si>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</si>
  <si>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</si>
  <si>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</si>
  <si>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</si>
  <si>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</si>
  <si>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</si>
  <si>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</si>
  <si>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</si>
  <si>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</si>
  <si>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</si>
  <si>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</si>
  <si>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</si>
  <si>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</si>
  <si>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</si>
  <si>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</si>
  <si>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</si>
  <si>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</si>
  <si>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</si>
  <si>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</si>
  <si>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</si>
  <si>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</si>
  <si>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</si>
  <si>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</si>
  <si>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</si>
  <si>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</si>
  <si>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</si>
  <si>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</si>
  <si>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</si>
  <si>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</si>
  <si>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</si>
  <si>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</si>
  <si>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</si>
  <si>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</si>
  <si>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</si>
  <si>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</si>
  <si>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</si>
  <si>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</si>
  <si>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</si>
  <si>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</si>
  <si>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</si>
  <si>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</si>
  <si>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</si>
  <si>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</si>
  <si>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</si>
  <si>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</si>
  <si>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</si>
  <si>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</si>
  <si>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</si>
  <si>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</si>
  <si>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</si>
  <si>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</si>
  <si>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</si>
  <si>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</si>
  <si>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</si>
  <si>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</si>
  <si>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</si>
  <si>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</si>
  <si>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</si>
  <si>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</si>
  <si>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</si>
  <si>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</si>
  <si>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</si>
  <si>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</si>
  <si>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</si>
  <si>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</si>
  <si>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</si>
  <si>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</si>
  <si>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</si>
  <si>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</si>
  <si>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</si>
  <si>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</si>
  <si>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</si>
  <si>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</si>
  <si>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</si>
  <si>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</si>
  <si>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</si>
  <si>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</si>
  <si>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</si>
  <si>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</si>
  <si>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</si>
  <si>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</si>
  <si>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</si>
  <si>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</si>
  <si>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</si>
  <si>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</si>
  <si>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</si>
  <si>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</si>
  <si>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</si>
  <si>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</si>
  <si>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</si>
  <si>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</si>
  <si>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</si>
  <si>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</si>
  <si>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</si>
  <si>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</si>
  <si>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</si>
  <si>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</si>
  <si>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</si>
  <si>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</si>
  <si>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</si>
  <si>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</si>
  <si>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</si>
  <si>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</si>
  <si>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</si>
  <si>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</si>
  <si>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</si>
  <si>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</si>
  <si>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</si>
  <si>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</si>
  <si>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</si>
  <si>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</si>
  <si>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</si>
  <si>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</si>
  <si>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</si>
  <si>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</si>
  <si>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</si>
  <si>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</si>
  <si>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</si>
  <si>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</si>
  <si>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</si>
  <si>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</si>
  <si>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</si>
  <si>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</si>
  <si>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</si>
  <si>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</si>
  <si>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</si>
  <si>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</si>
  <si>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</si>
  <si>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</si>
  <si>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</si>
  <si>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</si>
  <si>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</si>
  <si>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</si>
  <si>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</si>
  <si>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</si>
  <si>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</si>
  <si>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</si>
  <si>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</si>
  <si>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</si>
  <si>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</si>
  <si>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</si>
  <si>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</si>
  <si>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</si>
  <si>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</si>
  <si>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</si>
  <si>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</si>
  <si>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</si>
  <si>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</si>
  <si>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</si>
  <si>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</si>
  <si>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</si>
  <si>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</si>
  <si>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</si>
  <si>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</si>
  <si>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</si>
  <si>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</si>
  <si>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</si>
  <si>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</si>
  <si>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</si>
  <si>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</si>
  <si>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</si>
  <si>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</si>
  <si>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</si>
  <si>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</si>
  <si>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</si>
  <si>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</si>
  <si>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</si>
  <si>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</si>
  <si>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</si>
  <si>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</si>
  <si>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</si>
  <si>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</si>
  <si>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</si>
  <si>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</si>
  <si>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</si>
  <si>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</si>
  <si>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</si>
  <si>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</si>
  <si>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</si>
  <si>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</si>
  <si>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</si>
  <si>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</si>
  <si>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</si>
  <si>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</si>
  <si>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</si>
  <si>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</si>
  <si>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</si>
  <si>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</si>
  <si>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</si>
  <si>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</si>
  <si>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</si>
  <si>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</si>
  <si>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</si>
  <si>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</si>
  <si>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</si>
  <si>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</si>
  <si>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</si>
  <si>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</si>
  <si>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</si>
  <si>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</si>
  <si>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</si>
  <si>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</si>
  <si>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</si>
  <si>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</si>
  <si>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</si>
  <si>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</si>
  <si>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</si>
  <si>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</si>
  <si>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</si>
  <si>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</si>
  <si>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</si>
  <si>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</si>
  <si>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</si>
  <si>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</si>
  <si>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</si>
  <si>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</si>
  <si>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</si>
  <si>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</si>
  <si>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</si>
  <si>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</si>
  <si>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</si>
  <si>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</si>
  <si>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</si>
  <si>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</si>
  <si>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</si>
  <si>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</si>
  <si>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</si>
  <si>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</si>
  <si>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</si>
  <si>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</si>
  <si>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</si>
  <si>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</si>
  <si>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</si>
  <si>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</si>
  <si>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</si>
  <si>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</si>
  <si>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</si>
  <si>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</si>
  <si>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</si>
  <si>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</si>
  <si>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</si>
  <si>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</si>
  <si>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</si>
  <si>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</si>
  <si>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</si>
  <si>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</si>
  <si>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</si>
  <si>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</si>
  <si>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</si>
  <si>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</si>
  <si>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</si>
  <si>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</si>
  <si>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</si>
  <si>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</si>
  <si>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</si>
  <si>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</si>
  <si>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</si>
  <si>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</si>
  <si>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</si>
  <si>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</si>
  <si>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</si>
  <si>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</si>
  <si>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</si>
  <si>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</si>
  <si>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</si>
  <si>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</si>
  <si>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</si>
  <si>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</si>
  <si>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</si>
  <si>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</si>
  <si>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</si>
  <si>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</si>
  <si>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</si>
  <si>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</si>
  <si>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</si>
  <si>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</si>
  <si>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</si>
  <si>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</si>
  <si>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</si>
  <si>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</si>
  <si>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</si>
  <si>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</si>
  <si>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</si>
  <si>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</si>
  <si>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</si>
  <si>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</si>
  <si>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</si>
  <si>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</si>
  <si>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</si>
  <si>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</si>
  <si>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</si>
  <si>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</si>
  <si>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</si>
  <si>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</si>
  <si>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</si>
  <si>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</si>
  <si>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</si>
  <si>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</si>
  <si>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</si>
  <si>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</si>
  <si>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</si>
  <si>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</si>
  <si>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</si>
  <si>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</si>
  <si>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</si>
  <si>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</si>
  <si>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</si>
  <si>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</si>
  <si>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</si>
  <si>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</si>
  <si>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</si>
  <si>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</si>
  <si>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</si>
  <si>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</si>
  <si>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</si>
  <si>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</si>
  <si>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</si>
  <si>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</si>
  <si>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</si>
  <si>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</si>
  <si>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</si>
  <si>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</si>
  <si>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</si>
  <si>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</si>
  <si>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</si>
  <si>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</si>
  <si>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</si>
  <si>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</si>
  <si>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</si>
  <si>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</si>
  <si>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</si>
  <si>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</si>
  <si>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</si>
  <si>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</si>
  <si>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</si>
  <si>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</si>
  <si>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</si>
  <si>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</si>
  <si>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</si>
  <si>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</si>
  <si>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</si>
  <si>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</si>
  <si>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</si>
  <si>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</si>
  <si>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</si>
  <si>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</si>
  <si>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</si>
  <si>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</si>
  <si>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</si>
  <si>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</si>
  <si>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</si>
  <si>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</si>
  <si>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</si>
  <si>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</si>
  <si>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</si>
  <si>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</si>
  <si>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</si>
  <si>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</si>
  <si>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</si>
  <si>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</si>
  <si>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</si>
  <si>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</si>
  <si>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</si>
  <si>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</si>
  <si>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</si>
  <si>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</si>
  <si>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</si>
  <si>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</si>
  <si>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</si>
  <si>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</si>
  <si>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</si>
  <si>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</si>
  <si>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</si>
  <si>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</si>
  <si>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</si>
  <si>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</si>
  <si>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</si>
  <si>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</si>
  <si>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</si>
  <si>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</si>
  <si>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</si>
  <si>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</si>
  <si>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</si>
  <si>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</si>
  <si>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</si>
  <si>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</si>
  <si>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</si>
  <si>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</si>
  <si>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</si>
  <si>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</si>
  <si>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</si>
  <si>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</si>
  <si>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</si>
  <si>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</si>
  <si>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</si>
  <si>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</si>
  <si>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</si>
  <si>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</si>
  <si>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</si>
  <si>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</si>
  <si>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</si>
  <si>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</si>
  <si>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</si>
  <si>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</si>
  <si>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</si>
  <si>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</si>
  <si>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</si>
  <si>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</si>
  <si>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</si>
  <si>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</si>
  <si>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</si>
  <si>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</si>
  <si>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</si>
  <si>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</si>
  <si>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</si>
  <si>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</si>
  <si>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</si>
  <si>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</si>
  <si>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</si>
  <si>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</si>
  <si>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</si>
  <si>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</si>
  <si>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</si>
  <si>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</si>
  <si>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</si>
  <si>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</si>
  <si>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</si>
  <si>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</si>
  <si>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</si>
  <si>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</si>
  <si>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</si>
  <si>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</si>
  <si>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</si>
  <si>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</si>
  <si>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</si>
  <si>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</si>
  <si>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</si>
  <si>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</si>
  <si>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</si>
  <si>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</si>
  <si>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</si>
  <si>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</si>
  <si>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</si>
  <si>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</si>
  <si>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</si>
  <si>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</si>
  <si>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</si>
  <si>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</si>
  <si>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</si>
  <si>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</si>
  <si>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</si>
  <si>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</si>
  <si>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</si>
  <si>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</si>
  <si>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</si>
  <si>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</si>
  <si>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</si>
  <si>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</si>
  <si>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</si>
  <si>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</si>
  <si>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</si>
  <si>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</si>
  <si>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</si>
  <si>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</si>
  <si>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</si>
  <si>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</si>
  <si>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</si>
  <si>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</si>
  <si>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</si>
  <si>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</si>
  <si>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</si>
  <si>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</si>
  <si>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</si>
  <si>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</si>
  <si>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</si>
  <si>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</si>
  <si>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</si>
  <si>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</si>
  <si>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</si>
  <si>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</si>
  <si>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</si>
  <si>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</si>
  <si>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</si>
  <si>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</si>
  <si>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</si>
  <si>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</si>
  <si>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</si>
  <si>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</si>
  <si>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</si>
  <si>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</si>
  <si>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</si>
  <si>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</si>
  <si>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</si>
  <si>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</si>
  <si>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</si>
  <si>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</si>
  <si>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</si>
  <si>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</si>
  <si>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</si>
  <si>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</si>
  <si>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</si>
  <si>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</si>
  <si>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</si>
  <si>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</si>
  <si>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</si>
  <si>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</si>
  <si>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</si>
  <si>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</si>
  <si>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</si>
  <si>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</si>
  <si>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</si>
  <si>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</si>
  <si>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</si>
  <si>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</si>
  <si>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</si>
  <si>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</si>
  <si>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</si>
  <si>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</si>
  <si>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</si>
  <si>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</si>
  <si>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</si>
  <si>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</si>
  <si>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</si>
  <si>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</si>
  <si>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</si>
  <si>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</si>
  <si>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</si>
  <si>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</si>
  <si>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</si>
  <si>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</si>
  <si>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</si>
  <si>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</si>
  <si>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</si>
  <si>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</si>
  <si>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</si>
  <si>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</si>
  <si>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</si>
  <si>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</si>
  <si>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</si>
  <si>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</si>
  <si>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</si>
  <si>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</si>
  <si>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</si>
  <si>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</si>
  <si>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</si>
  <si>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</si>
  <si>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</si>
  <si>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</si>
  <si>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</si>
  <si>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</si>
  <si>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</si>
  <si>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</si>
  <si>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</si>
  <si>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</si>
  <si>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</si>
  <si>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</si>
  <si>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</si>
  <si>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</si>
  <si>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</si>
  <si>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</si>
  <si>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</si>
  <si>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</si>
  <si>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</si>
  <si>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</si>
  <si>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</si>
  <si>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</si>
  <si>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</si>
  <si>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</si>
  <si>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</si>
  <si>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</si>
  <si>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</si>
  <si>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</si>
  <si>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</si>
  <si>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</si>
  <si>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</si>
  <si>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</si>
  <si>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</si>
  <si>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</si>
  <si>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</si>
  <si>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</si>
  <si>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</si>
  <si>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</si>
  <si>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</si>
  <si>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</si>
  <si>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</si>
  <si>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</si>
  <si>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</si>
  <si>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</si>
  <si>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</si>
  <si>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</si>
  <si>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</si>
  <si>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</si>
  <si>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</si>
  <si>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</si>
  <si>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</si>
  <si>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</si>
  <si>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</si>
  <si>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</si>
  <si>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</si>
  <si>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</si>
  <si>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</si>
  <si>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</si>
  <si>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</si>
  <si>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</si>
  <si>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</si>
  <si>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</si>
  <si>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</si>
  <si>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</si>
  <si>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</si>
  <si>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</si>
  <si>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</si>
  <si>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</si>
  <si>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</si>
  <si>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</si>
  <si>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</si>
  <si>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</si>
  <si>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</si>
  <si>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</si>
  <si>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</si>
  <si>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</si>
  <si>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</si>
  <si>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</si>
  <si>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</si>
  <si>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</si>
  <si>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</si>
  <si>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</si>
  <si>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</si>
  <si>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</si>
  <si>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</si>
  <si>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</si>
  <si>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</si>
  <si>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</si>
  <si>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</si>
  <si>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</si>
  <si>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</si>
  <si>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</si>
  <si>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</si>
  <si>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</si>
  <si>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</si>
  <si>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</si>
  <si>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</si>
  <si>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</si>
  <si>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</si>
  <si>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</si>
  <si>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</si>
  <si>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</si>
  <si>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</si>
  <si>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</si>
  <si>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</si>
  <si>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</si>
  <si>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</si>
  <si>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</si>
  <si>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</si>
  <si>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</si>
  <si>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</si>
  <si>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</si>
  <si>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</si>
  <si>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</si>
  <si>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</si>
  <si>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</si>
  <si>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</si>
  <si>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</si>
  <si>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</si>
  <si>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</si>
  <si>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</si>
  <si>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</si>
  <si>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</si>
  <si>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</si>
  <si>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</si>
  <si>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</si>
  <si>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</si>
  <si>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</si>
  <si>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</si>
  <si>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</si>
  <si>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</si>
  <si>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</si>
  <si>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</si>
  <si>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</si>
  <si>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</si>
  <si>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</si>
  <si>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</si>
  <si>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</si>
  <si>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</si>
  <si>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</si>
  <si>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</si>
  <si>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</si>
  <si>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</si>
  <si>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</si>
  <si>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</si>
  <si>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</si>
  <si>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</si>
  <si>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</si>
  <si>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</si>
  <si>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</si>
  <si>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</si>
  <si>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</si>
  <si>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</si>
  <si>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</si>
  <si>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</si>
  <si>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</si>
  <si>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</si>
  <si>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</si>
  <si>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</si>
  <si>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</si>
  <si>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</si>
  <si>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</si>
  <si>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</si>
  <si>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</si>
  <si>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</si>
  <si>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</si>
  <si>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</si>
  <si>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</si>
  <si>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</si>
  <si>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</si>
  <si>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</si>
  <si>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</si>
  <si>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</si>
  <si>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</si>
  <si>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</si>
  <si>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</si>
  <si>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</si>
  <si>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</si>
  <si>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</si>
  <si>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</si>
  <si>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</si>
  <si>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</si>
  <si>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</si>
  <si>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</si>
  <si>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</si>
  <si>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</si>
  <si>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</si>
  <si>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</si>
  <si>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</si>
  <si>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</si>
  <si>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</si>
  <si>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</si>
  <si>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</si>
  <si>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</si>
  <si>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</si>
  <si>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</si>
  <si>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</si>
  <si>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</si>
  <si>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</si>
  <si>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</si>
  <si>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</si>
  <si>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</si>
  <si>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</si>
  <si>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</si>
  <si>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</si>
  <si>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</si>
  <si>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</si>
  <si>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</si>
  <si>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</si>
  <si>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</si>
  <si>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</si>
  <si>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</si>
  <si>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</si>
  <si>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</si>
  <si>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</si>
  <si>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</si>
  <si>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</si>
  <si>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</si>
  <si>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</si>
  <si>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</si>
  <si>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</si>
  <si>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</si>
  <si>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</si>
  <si>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</si>
  <si>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</si>
  <si>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</si>
  <si>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</si>
  <si>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</si>
  <si>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</si>
  <si>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</si>
  <si>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</si>
  <si>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</si>
  <si>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</si>
  <si>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</si>
  <si>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</si>
  <si>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</si>
  <si>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</si>
  <si>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</si>
  <si>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</si>
  <si>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</si>
  <si>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</si>
  <si>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</si>
  <si>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</si>
  <si>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</si>
  <si>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</si>
  <si>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</si>
  <si>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</si>
  <si>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</si>
  <si>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</si>
  <si>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</si>
  <si>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</si>
  <si>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</si>
  <si>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</si>
  <si>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</si>
  <si>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</si>
  <si>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</si>
  <si>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</si>
  <si>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</si>
  <si>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</si>
  <si>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</si>
  <si>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</si>
  <si>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</si>
  <si>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</si>
  <si>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</si>
  <si>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</si>
  <si>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</si>
  <si>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</si>
  <si>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</si>
  <si>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</si>
  <si>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</si>
  <si>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</si>
  <si>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</si>
  <si>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</si>
  <si>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</si>
  <si>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</si>
  <si>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</si>
  <si>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</si>
  <si>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</si>
  <si>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</si>
  <si>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</si>
  <si>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</si>
  <si>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</si>
  <si>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</si>
  <si>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</si>
  <si>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</si>
  <si>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</si>
  <si>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</si>
  <si>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</si>
  <si>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</si>
  <si>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</si>
  <si>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</si>
  <si>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</si>
  <si>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</si>
  <si>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</si>
  <si>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</si>
  <si>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</si>
  <si>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</si>
  <si>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</si>
  <si>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</si>
  <si>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</si>
  <si>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</si>
  <si>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</si>
  <si>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</si>
  <si>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</si>
  <si>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</si>
  <si>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</si>
  <si>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</si>
  <si>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</si>
  <si>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</si>
  <si>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</si>
  <si>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</si>
  <si>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</si>
  <si>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</si>
  <si>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</si>
  <si>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</si>
  <si>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</si>
  <si>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</si>
  <si>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</si>
  <si>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</si>
  <si>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</si>
  <si>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</si>
  <si>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</si>
  <si>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</si>
  <si>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</si>
  <si>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</si>
  <si>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</si>
  <si>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</si>
  <si>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</si>
  <si>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</si>
  <si>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</si>
  <si>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</si>
  <si>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</si>
  <si>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</si>
  <si>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</si>
  <si>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</si>
  <si>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</si>
  <si>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</si>
  <si>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</si>
  <si>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</si>
  <si>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</si>
  <si>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</si>
  <si>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</si>
  <si>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</si>
  <si>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</si>
  <si>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</si>
  <si>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</si>
  <si>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</si>
  <si>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</si>
  <si>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</si>
  <si>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</si>
  <si>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</si>
  <si>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</si>
  <si>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</si>
  <si>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</si>
  <si>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</si>
  <si>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</si>
  <si>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</si>
  <si>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</si>
  <si>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</si>
  <si>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</si>
  <si>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</si>
  <si>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</si>
  <si>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</si>
  <si>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</si>
  <si>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</si>
  <si>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</si>
  <si>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</si>
  <si>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</si>
  <si>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</si>
  <si>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</si>
  <si>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</si>
  <si>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</si>
  <si>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</si>
  <si>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</si>
  <si>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</si>
  <si>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</si>
  <si>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</si>
  <si>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</si>
  <si>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</si>
  <si>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</si>
  <si>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</si>
  <si>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</si>
  <si>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</si>
  <si>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</si>
  <si>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</si>
  <si>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</si>
  <si>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</si>
  <si>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</si>
  <si>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</si>
  <si>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</si>
  <si>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</si>
  <si>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</si>
  <si>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</si>
  <si>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</si>
  <si>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</si>
  <si>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</si>
  <si>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</si>
  <si>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</si>
  <si>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</si>
  <si>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</si>
  <si>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</si>
  <si>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</si>
  <si>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</si>
  <si>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</si>
  <si>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</si>
  <si>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</si>
  <si>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</si>
  <si>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</si>
  <si>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</si>
  <si>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</si>
  <si>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</si>
  <si>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</si>
  <si>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</si>
  <si>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</si>
  <si>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</si>
  <si>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</si>
  <si>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</si>
  <si>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</si>
  <si>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</si>
  <si>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</si>
  <si>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</si>
  <si>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</si>
  <si>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</si>
  <si>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</si>
  <si>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</si>
  <si>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</si>
  <si>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</si>
  <si>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</si>
  <si>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</si>
  <si>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</si>
  <si>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</si>
  <si>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</si>
  <si>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</si>
  <si>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</si>
  <si>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</si>
  <si>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</si>
  <si>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</si>
  <si>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</si>
  <si>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</si>
  <si>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</si>
  <si>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</si>
  <si>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</si>
  <si>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</si>
  <si>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</si>
  <si>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</si>
  <si>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</si>
  <si>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</si>
  <si>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</si>
  <si>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</si>
  <si>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</si>
  <si>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</si>
  <si>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</si>
  <si>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</si>
  <si>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</si>
  <si>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</si>
  <si>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</si>
  <si>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</si>
  <si>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</si>
  <si>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</si>
  <si>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</si>
  <si>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</si>
  <si>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</si>
  <si>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</si>
  <si>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</si>
  <si>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</si>
  <si>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</si>
  <si>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</si>
  <si>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</si>
  <si>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</si>
  <si>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</si>
  <si>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</si>
  <si>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</si>
  <si>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</si>
  <si>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</si>
  <si>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</si>
  <si>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</si>
  <si>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</si>
  <si>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</si>
  <si>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</si>
  <si>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</si>
  <si>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</si>
  <si>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</si>
  <si>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</si>
  <si>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</si>
  <si>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</si>
  <si>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</si>
  <si>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</si>
  <si>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</si>
  <si>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</si>
  <si>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</si>
  <si>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</si>
  <si>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</si>
  <si>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</si>
  <si>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</si>
  <si>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</si>
  <si>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</si>
  <si>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</si>
  <si>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</si>
  <si>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</si>
  <si>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</si>
  <si>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</si>
  <si>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</si>
  <si>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</si>
  <si>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</si>
  <si>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</si>
  <si>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</si>
  <si>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</si>
  <si>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</si>
  <si>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</si>
  <si>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</si>
  <si>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</si>
  <si>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</si>
  <si>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</si>
  <si>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</si>
  <si>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</si>
  <si>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</si>
  <si>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</si>
  <si>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</si>
  <si>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</si>
  <si>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</si>
  <si>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</si>
  <si>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</si>
  <si>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</si>
  <si>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</si>
  <si>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</si>
  <si>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</si>
  <si>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</si>
  <si>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</si>
  <si>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</si>
  <si>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</si>
  <si>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</si>
  <si>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</si>
  <si>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</si>
  <si>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</si>
  <si>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</si>
  <si>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</si>
  <si>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</si>
  <si>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</si>
  <si>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</si>
  <si>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</si>
  <si>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</si>
  <si>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</si>
  <si>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</si>
  <si>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</si>
  <si>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</si>
  <si>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</si>
  <si>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</si>
  <si>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</si>
  <si>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</si>
  <si>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</si>
  <si>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</si>
  <si>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</si>
  <si>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</si>
  <si>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</si>
  <si>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</si>
  <si>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</si>
  <si>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</si>
  <si>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</si>
  <si>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</si>
  <si>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</si>
  <si>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</si>
  <si>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</si>
  <si>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</si>
  <si>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</si>
  <si>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</si>
  <si>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</si>
  <si>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</si>
  <si>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</si>
  <si>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</si>
  <si>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</si>
  <si>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</si>
  <si>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</si>
  <si>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</si>
  <si>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</si>
  <si>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</si>
  <si>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</si>
  <si>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</si>
  <si>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</si>
  <si>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</si>
  <si>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</si>
  <si>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</si>
  <si>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</si>
  <si>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</si>
  <si>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</si>
  <si>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</si>
  <si>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</si>
  <si>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</si>
  <si>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</si>
  <si>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</si>
  <si>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</si>
  <si>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</si>
  <si>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</si>
  <si>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</si>
  <si>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</si>
  <si>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</si>
  <si>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</si>
  <si>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</si>
  <si>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</si>
  <si>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</si>
  <si>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</si>
  <si>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</si>
  <si>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</si>
  <si>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</si>
  <si>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</si>
  <si>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</si>
  <si>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</si>
  <si>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</si>
  <si>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</si>
  <si>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</si>
  <si>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</si>
  <si>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</si>
  <si>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</si>
  <si>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</si>
  <si>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</si>
  <si>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</si>
  <si>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</si>
  <si>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</si>
  <si>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</si>
  <si>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</si>
  <si>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</si>
  <si>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</si>
  <si>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</si>
  <si>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</si>
  <si>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</si>
  <si>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</si>
  <si>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</si>
  <si>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</si>
  <si>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</si>
  <si>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</si>
  <si>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</si>
  <si>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</si>
  <si>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</si>
  <si>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</si>
  <si>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</si>
  <si>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</si>
  <si>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</si>
  <si>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</si>
  <si>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</si>
  <si>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</si>
  <si>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</si>
  <si>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</si>
  <si>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</si>
  <si>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</si>
  <si>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</si>
  <si>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</si>
  <si>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</si>
  <si>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</si>
  <si>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</si>
  <si>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</si>
  <si>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</si>
  <si>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</si>
  <si>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</si>
  <si>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</si>
  <si>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</si>
  <si>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</si>
  <si>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</si>
  <si>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</si>
  <si>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</si>
  <si>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</si>
  <si>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</si>
  <si>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</si>
  <si>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</si>
  <si>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</si>
  <si>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</si>
  <si>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</si>
  <si>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</si>
  <si>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</si>
  <si>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</si>
  <si>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</si>
  <si>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</si>
  <si>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</si>
  <si>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</si>
  <si>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</si>
  <si>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</si>
  <si>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</si>
  <si>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</si>
  <si>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</si>
  <si>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</si>
  <si>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</si>
  <si>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</si>
  <si>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</si>
  <si>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</si>
  <si>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</si>
  <si>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</si>
  <si>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</si>
  <si>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</si>
  <si>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</si>
  <si>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</si>
  <si>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</si>
  <si>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</si>
  <si>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</si>
  <si>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</si>
  <si>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</si>
  <si>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</si>
  <si>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</si>
  <si>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</si>
  <si>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</si>
  <si>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</si>
  <si>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</si>
  <si>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</si>
  <si>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</si>
  <si>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</si>
  <si>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</si>
  <si>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</si>
  <si>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</si>
  <si>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</si>
  <si>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</si>
  <si>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</si>
  <si>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</si>
  <si>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</si>
  <si>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</si>
  <si>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</si>
  <si>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</si>
  <si>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</si>
  <si>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</si>
  <si>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</si>
  <si>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</si>
  <si>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</si>
  <si>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</si>
  <si>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</si>
  <si>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</si>
  <si>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</si>
  <si>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</si>
  <si>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</si>
  <si>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</si>
  <si>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</si>
  <si>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</si>
  <si>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</si>
  <si>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</si>
  <si>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</si>
  <si>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</si>
  <si>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</si>
  <si>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</si>
  <si>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</si>
  <si>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</si>
  <si>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</si>
  <si>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</si>
  <si>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</si>
  <si>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</si>
  <si>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</si>
  <si>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</si>
  <si>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</si>
  <si>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</si>
  <si>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</si>
  <si>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</si>
  <si>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</si>
  <si>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</si>
  <si>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</si>
  <si>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</si>
  <si>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</si>
  <si>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</si>
  <si>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</si>
  <si>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</si>
  <si>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</si>
  <si>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</si>
  <si>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</si>
  <si>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</si>
  <si>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</si>
  <si>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</si>
  <si>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</si>
  <si>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</si>
  <si>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</si>
  <si>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</si>
  <si>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</si>
  <si>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</si>
  <si>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</si>
  <si>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</si>
  <si>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</si>
  <si>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</si>
  <si>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</si>
  <si>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</si>
  <si>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</si>
  <si>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</si>
  <si>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</si>
  <si>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</si>
  <si>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</si>
  <si>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</si>
  <si>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</si>
  <si>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</si>
  <si>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</si>
  <si>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</si>
  <si>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</si>
  <si>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</si>
  <si>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</si>
  <si>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</si>
  <si>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</si>
  <si>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</si>
  <si>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</si>
  <si>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</si>
  <si>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</si>
  <si>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</si>
  <si>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</si>
  <si>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</si>
  <si>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</si>
  <si>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</si>
  <si>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</si>
  <si>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</si>
  <si>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</si>
  <si>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</si>
  <si>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</si>
  <si>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</si>
  <si>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</si>
  <si>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</si>
  <si>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</si>
  <si>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</si>
  <si>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</si>
  <si>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</si>
  <si>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</si>
  <si>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</si>
  <si>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</si>
  <si>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</si>
  <si>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</si>
  <si>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</si>
  <si>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</si>
  <si>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</si>
  <si>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</si>
  <si>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</si>
  <si>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</si>
  <si>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</si>
  <si>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</si>
  <si>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</si>
  <si>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</si>
  <si>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</si>
  <si>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</si>
  <si>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</si>
  <si>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</si>
  <si>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</si>
  <si>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</si>
  <si>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</si>
  <si>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</si>
  <si>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</si>
  <si>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</si>
  <si>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</si>
  <si>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</si>
  <si>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</si>
  <si>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</si>
  <si>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</si>
  <si>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</si>
  <si>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</si>
  <si>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</si>
  <si>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</si>
  <si>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</si>
  <si>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</si>
  <si>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</si>
  <si>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</si>
  <si>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</si>
  <si>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</si>
  <si>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</si>
  <si>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</si>
  <si>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</si>
  <si>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</si>
  <si>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</si>
  <si>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</si>
  <si>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</si>
  <si>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</si>
  <si>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</si>
  <si>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</si>
  <si>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</si>
  <si>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</si>
  <si>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</si>
  <si>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</si>
  <si>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</si>
  <si>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</si>
  <si>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</si>
  <si>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</si>
  <si>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</si>
  <si>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</si>
  <si>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</si>
  <si>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</si>
  <si>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</si>
  <si>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</si>
  <si>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</si>
  <si>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</si>
  <si>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</si>
  <si>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</si>
  <si>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</si>
  <si>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</si>
  <si>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</si>
  <si>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</si>
  <si>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</si>
  <si>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</si>
  <si>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</si>
  <si>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</si>
  <si>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</si>
  <si>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</si>
  <si>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</si>
  <si>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</si>
  <si>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</si>
  <si>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</si>
  <si>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</si>
  <si>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</si>
  <si>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</si>
  <si>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</si>
  <si>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</si>
  <si>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</si>
  <si>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</si>
  <si>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</si>
  <si>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</si>
  <si>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</si>
  <si>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</si>
  <si>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</si>
  <si>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</si>
  <si>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</si>
  <si>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</si>
  <si>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</si>
  <si>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</si>
  <si>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</si>
  <si>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</si>
  <si>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</si>
  <si>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</si>
  <si>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</si>
  <si>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</si>
  <si>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</si>
  <si>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</si>
  <si>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</si>
  <si>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</si>
  <si>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</si>
  <si>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</si>
  <si>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</si>
  <si>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</si>
  <si>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</si>
  <si>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</si>
  <si>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</si>
  <si>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</si>
  <si>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</si>
  <si>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</si>
  <si>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</si>
  <si>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</si>
  <si>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</si>
  <si>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</si>
  <si>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</si>
  <si>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</si>
  <si>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</si>
  <si>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</si>
  <si>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</si>
  <si>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</si>
  <si>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</si>
  <si>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</si>
  <si>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</si>
  <si>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</si>
  <si>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</si>
  <si>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</si>
  <si>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</si>
  <si>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</si>
  <si>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</si>
  <si>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</si>
  <si>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</si>
  <si>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</si>
  <si>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</si>
  <si>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</si>
  <si>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</si>
  <si>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</si>
  <si>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</si>
  <si>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</si>
  <si>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</si>
  <si>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</si>
  <si>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</si>
  <si>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</si>
  <si>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</si>
  <si>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</si>
  <si>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</si>
  <si>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</si>
  <si>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</si>
  <si>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</si>
  <si>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</si>
  <si>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</si>
  <si>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</si>
  <si>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</si>
  <si>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</si>
  <si>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</si>
  <si>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</si>
  <si>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</si>
  <si>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</si>
  <si>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</si>
  <si>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</si>
  <si>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</si>
  <si>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</si>
  <si>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</si>
  <si>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</si>
  <si>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</si>
  <si>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</si>
  <si>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</si>
  <si>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</si>
  <si>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</si>
  <si>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</si>
  <si>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</si>
  <si>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</si>
  <si>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</si>
  <si>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</si>
  <si>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</si>
  <si>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</si>
  <si>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</si>
  <si>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</si>
  <si>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</si>
  <si>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</si>
  <si>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</si>
  <si>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</si>
  <si>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</si>
  <si>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</si>
  <si>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</si>
  <si>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</si>
  <si>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</si>
  <si>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</si>
  <si>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</si>
  <si>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</si>
  <si>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</si>
  <si>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</si>
  <si>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</si>
  <si>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</si>
  <si>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</si>
  <si>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</si>
  <si>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</si>
  <si>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</si>
  <si>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</si>
  <si>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</si>
  <si>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</si>
  <si>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</si>
  <si>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</si>
  <si>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</si>
  <si>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</si>
  <si>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</si>
  <si>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</si>
  <si>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</si>
  <si>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</si>
  <si>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</si>
  <si>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</si>
  <si>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</si>
  <si>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</si>
  <si>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</si>
  <si>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</si>
  <si>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</si>
  <si>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</si>
  <si>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</si>
  <si>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</si>
  <si>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</si>
  <si>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</si>
  <si>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</si>
  <si>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</si>
  <si>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</si>
  <si>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</si>
  <si>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</si>
  <si>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</si>
  <si>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</si>
  <si>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</si>
  <si>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</si>
  <si>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</si>
  <si>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</si>
  <si>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</si>
  <si>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</si>
  <si>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</si>
  <si>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</si>
  <si>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</si>
  <si>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</si>
  <si>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</si>
  <si>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</si>
  <si>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</si>
  <si>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</si>
  <si>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</si>
  <si>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</si>
  <si>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</si>
  <si>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</si>
  <si>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</si>
  <si>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</si>
  <si>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</si>
  <si>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</si>
  <si>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</si>
  <si>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</si>
  <si>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</si>
  <si>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</si>
  <si>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</si>
  <si>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</si>
  <si>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</si>
  <si>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</si>
  <si>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</si>
  <si>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</si>
  <si>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</si>
  <si>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</si>
  <si>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</si>
  <si>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</si>
  <si>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</si>
  <si>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</si>
  <si>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</si>
  <si>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</si>
  <si>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</si>
  <si>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</si>
  <si>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</si>
  <si>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</si>
  <si>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</si>
  <si>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</si>
  <si>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</si>
  <si>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</si>
  <si>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</si>
  <si>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</si>
  <si>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</si>
  <si>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</si>
  <si>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</si>
  <si>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</si>
  <si>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</si>
  <si>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</si>
  <si>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</si>
  <si>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</si>
  <si>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</si>
  <si>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</si>
  <si>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</si>
  <si>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</si>
  <si>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</si>
  <si>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</si>
  <si>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</si>
  <si>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</si>
  <si>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</si>
  <si>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</si>
  <si>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</si>
  <si>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</si>
  <si>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</si>
  <si>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</si>
  <si>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</si>
  <si>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</si>
  <si>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</si>
  <si>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</si>
  <si>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</si>
  <si>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</si>
  <si>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</si>
  <si>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</si>
  <si>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</si>
  <si>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</si>
  <si>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</si>
  <si>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</si>
  <si>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</si>
  <si>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</si>
  <si>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</si>
  <si>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</si>
  <si>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</si>
  <si>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</si>
  <si>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</si>
  <si>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</si>
  <si>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</si>
  <si>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</si>
  <si>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</si>
  <si>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</si>
  <si>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</si>
  <si>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</si>
  <si>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</si>
  <si>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</si>
  <si>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</si>
  <si>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</si>
  <si>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</si>
  <si>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</si>
  <si>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</si>
  <si>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</si>
  <si>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</si>
  <si>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</si>
  <si>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</si>
  <si>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</si>
  <si>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</si>
  <si>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</si>
  <si>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</si>
  <si>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</si>
  <si>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</si>
  <si>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</si>
  <si>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</si>
  <si>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</si>
  <si>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</si>
  <si>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</si>
  <si>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</si>
  <si>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</si>
  <si>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</si>
  <si>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</si>
  <si>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</si>
  <si>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</si>
  <si>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</si>
  <si>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</si>
  <si>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</si>
  <si>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</si>
  <si>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</si>
  <si>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</si>
  <si>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</si>
  <si>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</si>
  <si>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</si>
  <si>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</si>
  <si>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</si>
  <si>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</si>
  <si>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</si>
  <si>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</si>
  <si>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</si>
  <si>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</si>
  <si>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</si>
  <si>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</si>
  <si>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</si>
  <si>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</si>
  <si>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</si>
  <si>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</si>
  <si>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</si>
  <si>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</si>
  <si>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</si>
  <si>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</si>
  <si>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</si>
  <si>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</si>
  <si>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</si>
  <si>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</si>
  <si>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</si>
  <si>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</si>
  <si>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</si>
  <si>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</si>
  <si>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</si>
  <si>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</si>
  <si>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</si>
  <si>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</si>
  <si>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</si>
  <si>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</si>
  <si>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</si>
  <si>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</si>
  <si>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</si>
  <si>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</si>
  <si>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</si>
  <si>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</si>
  <si>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</si>
  <si>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</si>
  <si>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</si>
  <si>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</si>
  <si>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</si>
  <si>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</si>
  <si>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</si>
  <si>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</si>
  <si>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</si>
  <si>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</si>
  <si>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</si>
  <si>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</si>
  <si>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</si>
  <si>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</si>
  <si>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</si>
  <si>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</si>
  <si>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</si>
  <si>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</si>
  <si>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</si>
  <si>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</si>
  <si>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</si>
  <si>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</si>
  <si>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</si>
  <si>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</si>
  <si>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</si>
  <si>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</si>
  <si>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</si>
  <si>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</si>
  <si>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</si>
  <si>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</si>
  <si>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</si>
  <si>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</si>
  <si>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</si>
  <si>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</si>
  <si>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</si>
  <si>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</si>
  <si>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</si>
  <si>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</si>
  <si>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</si>
  <si>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</si>
  <si>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</si>
  <si>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</si>
  <si>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</si>
  <si>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</si>
  <si>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</si>
  <si>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</si>
  <si>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</si>
  <si>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</si>
  <si>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</si>
  <si>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</si>
  <si>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</si>
  <si>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</si>
  <si>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</si>
  <si>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</si>
  <si>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</si>
  <si>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</si>
  <si>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</si>
  <si>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</si>
  <si>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</si>
  <si>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</si>
  <si>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</si>
  <si>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</si>
  <si>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</si>
  <si>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</si>
  <si>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</si>
  <si>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</si>
  <si>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</si>
  <si>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</si>
  <si>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</si>
  <si>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</si>
  <si>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</si>
  <si>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</si>
  <si>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</si>
  <si>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</si>
  <si>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</si>
  <si>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</si>
  <si>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</si>
  <si>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</si>
  <si>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</si>
  <si>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</si>
  <si>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</si>
  <si>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</si>
  <si>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</si>
  <si>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</si>
  <si>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</si>
  <si>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</si>
  <si>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</si>
  <si>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</si>
  <si>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</si>
  <si>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</si>
  <si>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</si>
  <si>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</si>
  <si>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</si>
  <si>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</si>
  <si>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</si>
  <si>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</si>
  <si>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</si>
  <si>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</si>
  <si>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</si>
  <si>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</si>
  <si>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</si>
  <si>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</si>
  <si>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</si>
  <si>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</si>
  <si>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</si>
  <si>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</si>
  <si>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</si>
  <si>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</si>
  <si>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</si>
  <si>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</si>
  <si>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</si>
  <si>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</si>
  <si>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</si>
  <si>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</si>
  <si>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</si>
  <si>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</si>
  <si>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</si>
  <si>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</si>
  <si>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</si>
  <si>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</si>
  <si>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</si>
  <si>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</si>
  <si>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</si>
  <si>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</si>
  <si>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</si>
  <si>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</si>
  <si>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</si>
  <si>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</si>
  <si>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</si>
  <si>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</si>
  <si>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</si>
  <si>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</si>
  <si>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</si>
  <si>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</si>
  <si>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</si>
  <si>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</si>
  <si>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</si>
  <si>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</si>
  <si>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</si>
  <si>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</si>
  <si>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</si>
  <si>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</si>
  <si>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</si>
  <si>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</si>
  <si>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</si>
  <si>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</si>
  <si>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</si>
  <si>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</si>
  <si>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</si>
  <si>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</si>
  <si>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</si>
  <si>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</si>
  <si>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</si>
  <si>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</si>
  <si>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</si>
  <si>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</si>
  <si>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</si>
  <si>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</si>
  <si>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</si>
  <si>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</si>
  <si>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</si>
  <si>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</si>
  <si>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</si>
  <si>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</si>
  <si>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</si>
  <si>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</si>
  <si>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</si>
  <si>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</si>
  <si>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</si>
  <si>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</si>
  <si>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</si>
  <si>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</si>
  <si>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</si>
  <si>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</si>
  <si>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</si>
  <si>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</si>
  <si>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</si>
  <si>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</si>
  <si>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</si>
  <si>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</si>
  <si>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</si>
  <si>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</si>
  <si>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</si>
  <si>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</si>
  <si>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</si>
  <si>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</si>
  <si>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</si>
  <si>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</si>
  <si>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</si>
  <si>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</si>
  <si>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</si>
  <si>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</si>
  <si>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</si>
  <si>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</si>
  <si>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</si>
  <si>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</si>
  <si>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</si>
  <si>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</si>
  <si>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</si>
  <si>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</si>
  <si>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</si>
  <si>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</si>
  <si>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</si>
  <si>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</si>
  <si>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</si>
  <si>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</si>
  <si>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</si>
  <si>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</si>
  <si>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</si>
  <si>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</si>
  <si>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</si>
  <si>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</si>
  <si>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</si>
  <si>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</si>
  <si>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</si>
  <si>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</si>
  <si>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</si>
  <si>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</si>
  <si>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</si>
  <si>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</si>
  <si>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</si>
  <si>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</si>
  <si>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</si>
  <si>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</si>
  <si>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</si>
  <si>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</si>
  <si>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</si>
  <si>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</si>
  <si>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</si>
  <si>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</si>
  <si>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</si>
  <si>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</si>
  <si>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</si>
  <si>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</si>
  <si>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</si>
  <si>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</si>
  <si>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</si>
  <si>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</si>
  <si>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</si>
  <si>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</si>
  <si>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</si>
  <si>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</si>
  <si>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</si>
  <si>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</si>
  <si>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</si>
  <si>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</si>
  <si>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</si>
  <si>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</si>
  <si>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</si>
  <si>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</si>
  <si>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</si>
  <si>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</si>
  <si>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</si>
  <si>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</si>
  <si>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</si>
  <si>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</si>
  <si>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</si>
  <si>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</si>
  <si>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</si>
  <si>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</si>
  <si>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</si>
  <si>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</si>
  <si>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</si>
  <si>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</si>
  <si>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</si>
  <si>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</si>
  <si>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</si>
  <si>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</si>
  <si>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</si>
  <si>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</si>
  <si>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</si>
  <si>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</si>
  <si>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</si>
  <si>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</si>
  <si>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</si>
  <si>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</si>
  <si>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</si>
  <si>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</si>
  <si>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</si>
  <si>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</si>
  <si>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</si>
  <si>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</si>
  <si>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</si>
  <si>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</si>
  <si>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</si>
  <si>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</si>
  <si>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</si>
  <si>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</si>
  <si>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</si>
  <si>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</si>
  <si>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</si>
  <si>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</si>
  <si>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</si>
  <si>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</si>
  <si>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</si>
  <si>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</si>
  <si>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</si>
  <si>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</si>
  <si>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</si>
  <si>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</si>
  <si>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</si>
  <si>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</si>
  <si>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</si>
  <si>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</si>
  <si>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</si>
  <si>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</si>
  <si>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</si>
  <si>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</si>
  <si>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</si>
  <si>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</si>
  <si>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</si>
  <si>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</si>
  <si>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</si>
  <si>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</si>
  <si>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</si>
  <si>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</si>
  <si>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</si>
  <si>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</si>
  <si>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</si>
  <si>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</si>
  <si>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</si>
  <si>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</si>
  <si>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</si>
  <si>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</si>
  <si>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</si>
  <si>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</si>
  <si>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</si>
  <si>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</si>
  <si>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</si>
  <si>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</si>
  <si>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</si>
  <si>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</si>
  <si>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</si>
  <si>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</si>
  <si>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</si>
  <si>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</si>
  <si>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</si>
  <si>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</si>
  <si>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</si>
  <si>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</si>
  <si>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</si>
  <si>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</si>
  <si>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</si>
  <si>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</si>
  <si>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</si>
  <si>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</si>
  <si>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</si>
  <si>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</si>
  <si>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</si>
  <si>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</si>
  <si>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</si>
  <si>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</si>
  <si>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</si>
  <si>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</si>
  <si>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</si>
  <si>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</si>
  <si>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</si>
  <si>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</si>
  <si>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</si>
  <si>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</si>
  <si>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</si>
  <si>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</si>
  <si>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</si>
  <si>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</si>
  <si>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</si>
  <si>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</si>
  <si>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</si>
  <si>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</si>
  <si>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</si>
  <si>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</si>
  <si>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</si>
  <si>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</si>
  <si>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</si>
  <si>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</si>
  <si>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</si>
  <si>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</si>
  <si>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</si>
  <si>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</si>
  <si>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</si>
  <si>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</si>
  <si>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</si>
  <si>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</si>
  <si>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</si>
  <si>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</si>
  <si>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</si>
  <si>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</si>
  <si>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</si>
  <si>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</si>
  <si>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</si>
  <si>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</si>
  <si>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</si>
  <si>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</si>
  <si>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</si>
  <si>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</si>
  <si>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</si>
  <si>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</si>
  <si>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</si>
  <si>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</si>
  <si>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</si>
  <si>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</si>
  <si>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</si>
  <si>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</si>
  <si>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</si>
  <si>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</si>
  <si>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</si>
  <si>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</si>
  <si>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</si>
  <si>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</si>
  <si>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</si>
  <si>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</si>
  <si>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</si>
  <si>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</si>
  <si>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</si>
  <si>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</si>
  <si>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</si>
  <si>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</si>
  <si>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</si>
  <si>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</si>
  <si>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</si>
  <si>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</si>
  <si>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</si>
  <si>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</si>
  <si>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</si>
  <si>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</si>
  <si>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</si>
  <si>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</si>
  <si>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</si>
  <si>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</si>
  <si>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</si>
  <si>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</si>
  <si>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</si>
  <si>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</si>
  <si>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</si>
  <si>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</si>
  <si>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</si>
  <si>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</si>
  <si>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</si>
  <si>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</si>
  <si>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</si>
  <si>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</si>
  <si>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</si>
  <si>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</si>
  <si>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</si>
  <si>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</si>
  <si>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</si>
  <si>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</si>
  <si>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</si>
  <si>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</si>
  <si>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</si>
  <si>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</si>
  <si>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</si>
  <si>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</si>
  <si>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</si>
  <si>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</si>
  <si>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</si>
  <si>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</si>
  <si>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</si>
  <si>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</si>
  <si>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</si>
  <si>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</si>
  <si>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</si>
  <si>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</si>
  <si>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</si>
  <si>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</si>
  <si>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</si>
  <si>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</si>
  <si>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</si>
  <si>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</si>
  <si>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</si>
  <si>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</si>
  <si>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</si>
  <si>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</si>
  <si>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</si>
  <si>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</si>
  <si>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</si>
  <si>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</si>
  <si>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</si>
  <si>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</si>
  <si>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</si>
  <si>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</si>
  <si>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</si>
  <si>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</si>
  <si>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</si>
  <si>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</si>
  <si>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</si>
  <si>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</si>
  <si>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</si>
  <si>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</si>
  <si>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</si>
  <si>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</si>
  <si>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</si>
  <si>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</si>
  <si>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</si>
  <si>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</si>
  <si>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</si>
  <si>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</si>
  <si>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</si>
  <si>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</si>
  <si>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</si>
  <si>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</si>
  <si>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</si>
  <si>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</si>
  <si>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</si>
  <si>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</si>
  <si>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</si>
  <si>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</si>
  <si>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</si>
  <si>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</si>
  <si>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</si>
  <si>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</si>
  <si>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</si>
  <si>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</si>
  <si>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</si>
  <si>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</si>
  <si>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</si>
  <si>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</si>
  <si>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</si>
  <si>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</si>
  <si>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</si>
  <si>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</si>
  <si>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</si>
  <si>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</si>
  <si>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</si>
  <si>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</si>
  <si>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</si>
  <si>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</si>
  <si>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</si>
  <si>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</si>
  <si>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</si>
  <si>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</si>
  <si>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</si>
  <si>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</si>
  <si>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</si>
  <si>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</si>
  <si>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</si>
  <si>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</si>
  <si>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</si>
  <si>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</si>
  <si>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</si>
  <si>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</si>
  <si>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</si>
  <si>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</si>
  <si>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</si>
  <si>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</si>
  <si>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</si>
  <si>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</si>
  <si>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</si>
  <si>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</si>
  <si>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</si>
  <si>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</si>
  <si>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</si>
  <si>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</si>
  <si>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</si>
  <si>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</si>
  <si>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</si>
  <si>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</si>
  <si>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</si>
  <si>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</si>
  <si>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</si>
  <si>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</si>
  <si>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</si>
  <si>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</si>
  <si>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</si>
  <si>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</si>
  <si>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</si>
  <si>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</si>
  <si>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</si>
  <si>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</si>
  <si>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</si>
  <si>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</si>
  <si>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</si>
  <si>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</si>
  <si>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</si>
  <si>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</si>
  <si>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</si>
  <si>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</si>
  <si>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</si>
  <si>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</si>
  <si>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</si>
  <si>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</si>
  <si>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</si>
  <si>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</si>
  <si>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</si>
  <si>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</si>
  <si>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</si>
  <si>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</si>
  <si>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</si>
  <si>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</si>
  <si>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</si>
  <si>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</si>
  <si>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</si>
  <si>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</si>
  <si>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</si>
  <si>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</si>
  <si>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</si>
  <si>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</si>
  <si>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</si>
  <si>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</si>
  <si>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</si>
  <si>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</si>
  <si>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</si>
  <si>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</si>
  <si>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</si>
  <si>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</si>
  <si>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</si>
  <si>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</si>
  <si>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</si>
  <si>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</si>
  <si>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</si>
  <si>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</si>
  <si>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</si>
  <si>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</si>
  <si>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</si>
  <si>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</si>
  <si>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</si>
  <si>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</si>
  <si>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</si>
  <si>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</si>
  <si>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</si>
  <si>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</si>
  <si>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</si>
  <si>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</si>
  <si>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</si>
  <si>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</si>
  <si>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</si>
  <si>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</si>
  <si>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</si>
  <si>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</si>
  <si>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</si>
  <si>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</si>
  <si>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</si>
  <si>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</si>
  <si>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</si>
  <si>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</si>
  <si>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</si>
  <si>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</si>
  <si>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</si>
  <si>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</si>
  <si>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</si>
  <si>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</si>
  <si>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</si>
  <si>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</si>
  <si>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</si>
  <si>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</si>
  <si>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</si>
  <si>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</si>
  <si>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</si>
  <si>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</si>
  <si>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</si>
  <si>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</si>
  <si>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</si>
  <si>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</si>
  <si>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</si>
  <si>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</si>
  <si>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</si>
  <si>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</si>
  <si>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</si>
  <si>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</si>
  <si>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</si>
  <si>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</si>
  <si>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</si>
  <si>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</si>
  <si>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</si>
  <si>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</si>
  <si>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</si>
  <si>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</si>
  <si>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</si>
  <si>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</si>
  <si>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</si>
  <si>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</si>
  <si>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</si>
  <si>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</si>
  <si>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</si>
  <si>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</si>
  <si>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</si>
  <si>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</si>
  <si>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</si>
  <si>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</si>
  <si>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</si>
  <si>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</si>
  <si>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</si>
  <si>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</si>
  <si>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</si>
  <si>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</si>
  <si>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</si>
  <si>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</si>
  <si>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</si>
  <si>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</si>
  <si>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</si>
  <si>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</si>
  <si>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</si>
  <si>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</si>
  <si>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</si>
  <si>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</si>
  <si>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</si>
  <si>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</si>
  <si>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</si>
  <si>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</si>
  <si>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</si>
  <si>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</si>
  <si>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</si>
  <si>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</si>
  <si>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</si>
  <si>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</si>
  <si>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</si>
  <si>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</si>
  <si>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</si>
  <si>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</si>
  <si>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</si>
  <si>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</si>
  <si>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</si>
  <si>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</si>
  <si>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</si>
  <si>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</si>
  <si>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</si>
  <si>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</si>
  <si>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</si>
  <si>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</si>
  <si>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</si>
  <si>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</si>
  <si>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</si>
  <si>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</si>
  <si>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</si>
  <si>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</si>
  <si>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</si>
  <si>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</si>
  <si>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</si>
  <si>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</si>
  <si>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</si>
  <si>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</si>
  <si>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</si>
  <si>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</si>
  <si>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</si>
  <si>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</si>
  <si>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</si>
  <si>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</si>
  <si>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</si>
  <si>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</si>
  <si>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</si>
  <si>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</si>
  <si>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</si>
  <si>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</si>
  <si>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</si>
  <si>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</si>
  <si>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</si>
  <si>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</si>
  <si>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</si>
  <si>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</si>
  <si>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</si>
  <si>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</si>
  <si>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</si>
  <si>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</si>
  <si>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</si>
  <si>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</si>
  <si>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</si>
  <si>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</si>
  <si>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</si>
  <si>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</si>
  <si>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</si>
  <si>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</si>
  <si>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</si>
  <si>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</si>
  <si>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</si>
  <si>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</si>
  <si>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</si>
  <si>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</si>
  <si>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</si>
  <si>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</si>
  <si>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</si>
  <si>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</si>
  <si>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</si>
  <si>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</si>
  <si>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</si>
  <si>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</si>
  <si>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</si>
  <si>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</si>
  <si>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</si>
  <si>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</si>
  <si>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</si>
  <si>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</si>
  <si>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</si>
  <si>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</si>
  <si>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</si>
  <si>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</si>
  <si>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</si>
  <si>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</si>
  <si>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</si>
  <si>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</si>
  <si>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</si>
  <si>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</si>
  <si>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</si>
  <si>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</si>
  <si>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</si>
  <si>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</si>
  <si>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</si>
  <si>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</si>
  <si>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</si>
  <si>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</si>
  <si>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</si>
  <si>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</si>
  <si>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</si>
  <si>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</si>
  <si>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</si>
  <si>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</si>
  <si>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</si>
  <si>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</si>
  <si>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</si>
  <si>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</si>
  <si>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</si>
  <si>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</si>
  <si>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</si>
  <si>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</si>
  <si>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</si>
  <si>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</si>
  <si>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</si>
  <si>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</si>
  <si>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</si>
  <si>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</si>
  <si>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</si>
  <si>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</si>
  <si>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</si>
  <si>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</si>
  <si>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</si>
  <si>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</si>
  <si>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</si>
  <si>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</si>
  <si>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</si>
  <si>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</si>
  <si>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</si>
  <si>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</si>
  <si>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</si>
  <si>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</si>
  <si>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</si>
  <si>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</si>
  <si>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</si>
  <si>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</si>
  <si>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</si>
  <si>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</si>
  <si>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</si>
  <si>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</si>
  <si>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</si>
  <si>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</si>
  <si>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</si>
  <si>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</si>
  <si>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</si>
  <si>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</si>
  <si>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</si>
  <si>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</si>
  <si>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</si>
  <si>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</si>
  <si>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</si>
  <si>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</si>
  <si>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</si>
  <si>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</si>
  <si>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</si>
  <si>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</si>
  <si>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</si>
  <si>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</si>
  <si>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</si>
  <si>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</si>
  <si>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</si>
  <si>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</si>
  <si>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</si>
  <si>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</si>
  <si>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</si>
  <si>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</si>
  <si>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</si>
  <si>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</si>
  <si>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</si>
  <si>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</si>
  <si>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</si>
  <si>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</si>
  <si>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</si>
  <si>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</si>
  <si>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</si>
  <si>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</si>
  <si>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</si>
  <si>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</si>
  <si>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</si>
  <si>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</si>
  <si>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</si>
  <si>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</si>
  <si>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</si>
  <si>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</si>
  <si>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</si>
  <si>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</si>
  <si>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</si>
  <si>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</si>
  <si>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</si>
  <si>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</si>
  <si>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</si>
  <si>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</si>
  <si>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</si>
  <si>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</si>
  <si>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</si>
  <si>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</si>
  <si>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</si>
  <si>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</si>
  <si>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</si>
  <si>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</si>
  <si>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</si>
  <si>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</si>
  <si>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</si>
  <si>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</si>
  <si>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</si>
  <si>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</si>
  <si>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</si>
  <si>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</si>
  <si>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</si>
  <si>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</si>
  <si>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</si>
  <si>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</si>
  <si>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</si>
  <si>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</si>
  <si>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</si>
  <si>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</si>
  <si>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</si>
  <si>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</si>
  <si>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</si>
  <si>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</si>
  <si>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</si>
  <si>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</si>
  <si>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</si>
  <si>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</si>
  <si>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</si>
  <si>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</si>
  <si>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</si>
  <si>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</si>
  <si>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</si>
  <si>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</si>
  <si>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</si>
  <si>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</si>
  <si>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</si>
  <si>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</si>
  <si>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</si>
  <si>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</si>
  <si>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</si>
  <si>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</si>
  <si>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</si>
  <si>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</si>
  <si>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</si>
  <si>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</si>
  <si>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</si>
  <si>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</si>
  <si>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</si>
  <si>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</si>
  <si>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</si>
  <si>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</si>
  <si>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</si>
  <si>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</si>
  <si>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</si>
  <si>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</si>
  <si>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</si>
  <si>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</si>
  <si>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</si>
  <si>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</si>
  <si>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</si>
  <si>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</si>
  <si>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</si>
  <si>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</si>
  <si>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</si>
  <si>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</si>
  <si>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</si>
  <si>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</si>
  <si>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</si>
  <si>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</si>
  <si>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</si>
  <si>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</si>
  <si>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</si>
  <si>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</si>
  <si>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</si>
  <si>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</si>
  <si>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</si>
  <si>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</si>
  <si>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</si>
  <si>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</si>
  <si>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</si>
  <si>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</si>
  <si>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</si>
  <si>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</si>
  <si>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</si>
  <si>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</si>
  <si>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</si>
  <si>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</si>
  <si>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</si>
  <si>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</si>
  <si>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</si>
  <si>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</si>
  <si>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</si>
  <si>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</si>
  <si>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</si>
  <si>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</si>
  <si>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</si>
  <si>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</si>
  <si>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</si>
  <si>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</si>
  <si>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</si>
  <si>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</si>
  <si>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</si>
  <si>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</si>
  <si>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</si>
  <si>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</si>
  <si>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</si>
  <si>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</si>
  <si>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</si>
  <si>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</si>
  <si>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</si>
  <si>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</si>
  <si>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</si>
  <si>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</si>
  <si>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</si>
  <si>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</si>
  <si>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</si>
  <si>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</si>
  <si>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</si>
  <si>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</si>
  <si>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</si>
  <si>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</si>
  <si>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</si>
  <si>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</si>
  <si>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</si>
  <si>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</si>
  <si>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</si>
  <si>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</si>
  <si>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</si>
  <si>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</si>
  <si>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</si>
  <si>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</si>
  <si>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</si>
  <si>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</si>
  <si>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</si>
  <si>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</si>
  <si>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</si>
  <si>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</si>
  <si>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</si>
  <si>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</si>
  <si>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</si>
  <si>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</si>
  <si>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</si>
  <si>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</si>
  <si>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</si>
  <si>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</si>
  <si>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</si>
  <si>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</si>
  <si>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</si>
  <si>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</si>
  <si>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</si>
  <si>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</si>
  <si>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</si>
  <si>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</si>
  <si>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</si>
  <si>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</si>
  <si>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</si>
  <si>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</si>
  <si>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</si>
  <si>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</si>
  <si>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</si>
  <si>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</si>
  <si>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</si>
  <si>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</si>
  <si>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</si>
  <si>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</si>
  <si>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</si>
  <si>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</si>
  <si>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</si>
  <si>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</si>
  <si>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</si>
  <si>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</si>
  <si>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</si>
  <si>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</si>
  <si>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</si>
  <si>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</si>
  <si>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</si>
  <si>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</si>
  <si>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</si>
  <si>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</si>
  <si>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</si>
  <si>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</si>
  <si>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</si>
  <si>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</si>
  <si>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</si>
  <si>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</si>
  <si>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</si>
  <si>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</si>
  <si>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</si>
  <si>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</si>
  <si>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</si>
  <si>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</si>
  <si>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</si>
  <si>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</si>
  <si>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</si>
  <si>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</si>
  <si>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</si>
  <si>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</si>
  <si>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</si>
  <si>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</si>
  <si>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</si>
  <si>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</si>
  <si>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</si>
  <si>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</si>
  <si>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</si>
  <si>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</si>
  <si>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</si>
  <si>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</si>
  <si>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</si>
  <si>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</si>
  <si>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</si>
  <si>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</si>
  <si>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</si>
  <si>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</si>
  <si>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</si>
  <si>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</si>
  <si>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</si>
  <si>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</si>
  <si>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</si>
  <si>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</si>
  <si>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</si>
  <si>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</si>
  <si>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</si>
  <si>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</si>
  <si>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</si>
  <si>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</si>
  <si>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</si>
  <si>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</si>
  <si>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</si>
  <si>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</si>
  <si>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</si>
  <si>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</si>
  <si>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</si>
  <si>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</si>
  <si>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</si>
  <si>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</si>
  <si>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</si>
  <si>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</si>
  <si>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</si>
  <si>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</si>
  <si>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</si>
  <si>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</si>
  <si>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</si>
  <si>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</si>
  <si>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</si>
  <si>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</si>
  <si>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</si>
  <si>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</si>
  <si>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</si>
  <si>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</si>
  <si>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</si>
  <si>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</si>
  <si>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</si>
  <si>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</si>
  <si>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</si>
  <si>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</si>
  <si>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</si>
  <si>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</si>
  <si>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</si>
  <si>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</si>
  <si>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</si>
  <si>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</si>
  <si>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</si>
  <si>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</si>
  <si>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</si>
  <si>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</si>
  <si>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</si>
  <si>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</si>
  <si>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</si>
  <si>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</si>
  <si>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</si>
  <si>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</si>
  <si>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</si>
  <si>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</si>
  <si>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</si>
  <si>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</si>
  <si>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</si>
  <si>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</si>
  <si>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</si>
  <si>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</si>
  <si>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</si>
  <si>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</si>
  <si>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</si>
  <si>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</si>
  <si>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</si>
  <si>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</si>
  <si>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</si>
  <si>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</si>
  <si>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</si>
  <si>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</si>
  <si>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</si>
  <si>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</si>
  <si>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</si>
  <si>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</si>
  <si>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</si>
  <si>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</si>
  <si>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</si>
  <si>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</si>
  <si>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</si>
  <si>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</si>
  <si>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</si>
  <si>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</si>
  <si>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</si>
  <si>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</si>
  <si>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</si>
  <si>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</si>
  <si>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</si>
  <si>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</si>
  <si>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</si>
  <si>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</si>
  <si>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</si>
  <si>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</si>
  <si>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</si>
  <si>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</si>
  <si>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</si>
  <si>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</si>
  <si>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</si>
  <si>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</si>
  <si>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</si>
  <si>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</si>
  <si>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</si>
  <si>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</si>
  <si>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</si>
  <si>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</si>
  <si>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</si>
  <si>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</si>
  <si>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</si>
  <si>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</si>
  <si>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</si>
  <si>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</si>
  <si>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</si>
  <si>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</si>
  <si>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</si>
  <si>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</si>
  <si>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</si>
  <si>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</si>
  <si>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</si>
  <si>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</si>
  <si>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</si>
  <si>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</si>
  <si>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</si>
  <si>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</si>
  <si>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</si>
  <si>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</si>
  <si>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</si>
  <si>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</si>
  <si>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</si>
  <si>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</si>
  <si>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</si>
  <si>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</si>
  <si>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</si>
  <si>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</si>
  <si>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</si>
  <si>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</si>
  <si>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</si>
  <si>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</si>
  <si>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</si>
  <si>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</si>
  <si>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</si>
  <si>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</si>
  <si>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</si>
  <si>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</si>
  <si>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</si>
  <si>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</si>
  <si>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</si>
  <si>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</si>
  <si>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</si>
  <si>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</si>
  <si>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</si>
  <si>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</si>
  <si>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</si>
  <si>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</si>
  <si>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</si>
  <si>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</si>
  <si>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</si>
  <si>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</si>
  <si>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</si>
  <si>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</si>
  <si>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</si>
  <si>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</si>
  <si>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</si>
  <si>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</si>
  <si>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</si>
  <si>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</si>
  <si>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</si>
  <si>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</si>
  <si>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</si>
  <si>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</si>
  <si>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</si>
  <si>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</si>
  <si>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</si>
  <si>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</si>
  <si>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</si>
  <si>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</si>
  <si>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</si>
  <si>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</si>
  <si>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</si>
  <si>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</si>
  <si>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</si>
  <si>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</si>
  <si>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</si>
  <si>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</si>
  <si>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</si>
  <si>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</si>
  <si>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</si>
  <si>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</si>
  <si>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</si>
  <si>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</si>
  <si>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</si>
  <si>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</si>
  <si>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</si>
  <si>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</si>
  <si>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</si>
  <si>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</si>
  <si>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</si>
  <si>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</si>
  <si>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</si>
  <si>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</si>
  <si>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</si>
  <si>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</si>
  <si>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</si>
  <si>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</si>
  <si>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</si>
  <si>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</si>
  <si>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</si>
  <si>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</si>
  <si>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</si>
  <si>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</si>
  <si>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</si>
  <si>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</si>
  <si>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</si>
  <si>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</si>
  <si>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</si>
  <si>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</si>
  <si>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</si>
  <si>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</si>
  <si>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</si>
  <si>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</si>
  <si>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</si>
  <si>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</si>
  <si>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</si>
  <si>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</si>
  <si>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</si>
  <si>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</si>
  <si>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</si>
  <si>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</si>
  <si>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</si>
  <si>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</si>
  <si>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</si>
  <si>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</si>
  <si>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</si>
  <si>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</si>
  <si>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</si>
  <si>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</si>
  <si>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</si>
  <si>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</si>
  <si>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</si>
  <si>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</si>
  <si>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</si>
  <si>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</si>
  <si>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</si>
  <si>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</si>
  <si>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</si>
  <si>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</si>
  <si>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</si>
  <si>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</si>
  <si>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</si>
  <si>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</si>
  <si>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</si>
  <si>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</si>
  <si>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</si>
  <si>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</si>
  <si>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</si>
  <si>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</si>
  <si>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</si>
  <si>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</si>
  <si>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</si>
  <si>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</si>
  <si>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</si>
  <si>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</si>
  <si>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</si>
  <si>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</si>
  <si>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</si>
  <si>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</si>
  <si>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</si>
  <si>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</si>
  <si>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</si>
  <si>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</si>
  <si>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</si>
  <si>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</si>
  <si>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</si>
  <si>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</si>
  <si>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</si>
  <si>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</si>
  <si>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</si>
  <si>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</si>
  <si>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</si>
  <si>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</si>
  <si>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</si>
  <si>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</si>
  <si>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</si>
  <si>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</si>
  <si>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</si>
  <si>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</si>
  <si>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</si>
  <si>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</si>
  <si>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</si>
  <si>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</si>
  <si>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</si>
  <si>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</si>
  <si>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</si>
  <si>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</si>
  <si>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</si>
  <si>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</si>
  <si>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</si>
  <si>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</si>
  <si>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</si>
  <si>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</si>
  <si>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</si>
  <si>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</si>
  <si>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</si>
  <si>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</si>
  <si>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</si>
  <si>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</si>
  <si>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</si>
  <si>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</si>
  <si>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</si>
  <si>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</si>
  <si>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</si>
  <si>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</si>
  <si>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</si>
  <si>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</si>
  <si>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</si>
  <si>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</si>
  <si>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</si>
  <si>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</si>
  <si>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</si>
  <si>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</si>
  <si>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</si>
  <si>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</si>
  <si>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</si>
  <si>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</si>
  <si>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</si>
  <si>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</si>
  <si>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</si>
  <si>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</si>
  <si>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</si>
  <si>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</si>
  <si>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</si>
  <si>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</si>
  <si>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</si>
  <si>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</si>
  <si>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</si>
  <si>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</si>
  <si>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</si>
  <si>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</si>
  <si>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</si>
  <si>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</si>
  <si>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</si>
  <si>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</si>
  <si>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</si>
  <si>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</si>
  <si>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</si>
  <si>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</si>
  <si>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</si>
  <si>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</si>
  <si>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</si>
  <si>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</si>
  <si>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</si>
  <si>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</si>
  <si>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</si>
  <si>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</si>
  <si>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</si>
  <si>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</si>
  <si>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</si>
  <si>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</si>
  <si>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</si>
  <si>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</si>
  <si>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</si>
  <si>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</si>
  <si>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</si>
  <si>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</si>
  <si>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</si>
  <si>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</si>
  <si>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</si>
  <si>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</si>
  <si>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</si>
  <si>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</si>
  <si>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</si>
  <si>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</si>
  <si>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</si>
  <si>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</si>
  <si>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</si>
  <si>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</si>
  <si>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</si>
  <si>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</si>
  <si>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</si>
  <si>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</si>
  <si>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</si>
  <si>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</si>
  <si>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</si>
  <si>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</si>
  <si>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</si>
  <si>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</si>
  <si>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</si>
  <si>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</si>
  <si>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</si>
  <si>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</si>
  <si>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</si>
  <si>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</si>
  <si>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</si>
  <si>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</si>
  <si>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</si>
  <si>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</si>
  <si>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</si>
  <si>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</si>
  <si>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</si>
  <si>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</si>
  <si>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</si>
  <si>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</si>
  <si>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</si>
  <si>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</si>
  <si>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</si>
  <si>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</si>
  <si>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</si>
  <si>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</si>
  <si>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</si>
  <si>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</si>
  <si>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</si>
  <si>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</si>
  <si>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</si>
  <si>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</si>
  <si>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</si>
  <si>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</si>
  <si>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</si>
  <si>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</si>
  <si>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</si>
  <si>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</si>
  <si>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</si>
  <si>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</si>
  <si>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</si>
  <si>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</si>
  <si>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</si>
  <si>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</si>
  <si>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</si>
  <si>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</si>
  <si>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</si>
  <si>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</si>
  <si>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</si>
  <si>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</si>
  <si>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</si>
  <si>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</si>
  <si>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</si>
  <si>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</si>
  <si>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</si>
  <si>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</si>
  <si>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</si>
  <si>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</si>
  <si>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</si>
  <si>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</si>
  <si>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</si>
  <si>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</si>
  <si>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</si>
  <si>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</si>
  <si>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</si>
  <si>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</si>
  <si>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</si>
  <si>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</si>
  <si>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</si>
  <si>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</si>
  <si>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</si>
  <si>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</si>
  <si>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</si>
  <si>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</si>
  <si>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</si>
  <si>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</si>
  <si>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</si>
  <si>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</si>
  <si>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</si>
  <si>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</si>
  <si>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</si>
  <si>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</si>
  <si>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</si>
  <si>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</si>
  <si>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</si>
  <si>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</si>
  <si>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</si>
  <si>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</si>
  <si>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</si>
  <si>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</si>
  <si>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</si>
  <si>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</si>
  <si>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</si>
  <si>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</si>
  <si>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</si>
  <si>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</si>
  <si>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</si>
  <si>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</si>
  <si>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</si>
  <si>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</si>
  <si>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</si>
  <si>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</si>
  <si>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</si>
  <si>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</si>
  <si>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</si>
  <si>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</si>
  <si>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</si>
  <si>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</si>
  <si>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</si>
  <si>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</si>
  <si>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</si>
  <si>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</si>
  <si>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</si>
  <si>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</si>
  <si>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</si>
  <si>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</si>
  <si>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</si>
  <si>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</si>
  <si>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</si>
  <si>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</si>
  <si>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</si>
  <si>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</si>
  <si>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</si>
  <si>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</si>
  <si>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</si>
  <si>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</si>
  <si>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</si>
  <si>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</si>
  <si>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</si>
  <si>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</si>
  <si>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</si>
  <si>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</si>
  <si>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</si>
  <si>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</si>
  <si>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</si>
  <si>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</si>
  <si>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</si>
  <si>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</si>
  <si>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</si>
  <si>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</si>
  <si>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</si>
  <si>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</si>
  <si>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</si>
  <si>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</si>
  <si>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</si>
  <si>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</si>
  <si>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</si>
  <si>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</si>
  <si>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</si>
  <si>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</si>
  <si>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</si>
  <si>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</si>
  <si>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</si>
  <si>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</si>
  <si>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</si>
  <si>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</si>
  <si>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</si>
  <si>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</si>
  <si>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</si>
  <si>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</si>
  <si>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</si>
  <si>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</si>
  <si>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</si>
  <si>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</si>
  <si>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</si>
  <si>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</si>
  <si>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</si>
  <si>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</si>
  <si>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</si>
  <si>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</si>
  <si>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</si>
  <si>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</si>
  <si>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</si>
  <si>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</si>
  <si>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</si>
  <si>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</si>
  <si>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</si>
  <si>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</si>
  <si>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</si>
  <si>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</si>
  <si>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</si>
  <si>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</si>
  <si>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</si>
  <si>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</si>
  <si>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</si>
  <si>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</si>
  <si>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</si>
  <si>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</si>
  <si>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</si>
  <si>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</si>
  <si>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</si>
  <si>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</si>
  <si>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</si>
  <si>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</si>
  <si>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</si>
  <si>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</si>
  <si>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</si>
  <si>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</si>
  <si>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</si>
  <si>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</si>
  <si>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</si>
  <si>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</si>
  <si>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</si>
  <si>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</si>
  <si>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</si>
  <si>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</si>
  <si>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</si>
  <si>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</si>
  <si>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</si>
  <si>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</si>
  <si>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</si>
  <si>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</si>
  <si>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</si>
  <si>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</si>
  <si>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</si>
  <si>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</si>
  <si>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</si>
  <si>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</si>
  <si>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</si>
  <si>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</si>
  <si>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</si>
  <si>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</si>
  <si>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</si>
  <si>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</si>
  <si>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</si>
  <si>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</si>
  <si>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</si>
  <si>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</si>
  <si>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</si>
  <si>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</si>
  <si>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</si>
  <si>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</si>
  <si>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</si>
  <si>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</si>
  <si>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</si>
  <si>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</si>
  <si>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</si>
  <si>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</si>
  <si>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</si>
  <si>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</si>
  <si>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</si>
  <si>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</si>
  <si>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</si>
  <si>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</si>
  <si>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</si>
  <si>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</si>
  <si>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</si>
  <si>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</si>
  <si>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</si>
  <si>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</si>
  <si>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</si>
  <si>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</si>
  <si>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</si>
  <si>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</si>
  <si>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</si>
  <si>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</si>
  <si>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</si>
  <si>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</si>
  <si>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</si>
  <si>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</si>
  <si>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</si>
  <si>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</si>
  <si>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</si>
  <si>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</si>
  <si>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</si>
  <si>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</si>
  <si>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</si>
  <si>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</si>
  <si>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</si>
  <si>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</si>
  <si>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</si>
  <si>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</si>
  <si>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</si>
  <si>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</si>
  <si>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</si>
  <si>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</si>
  <si>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</si>
  <si>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</si>
  <si>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</si>
  <si>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</si>
  <si>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</si>
  <si>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</si>
  <si>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</si>
  <si>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</si>
  <si>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</si>
  <si>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</si>
  <si>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</si>
  <si>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</si>
  <si>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</si>
  <si>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</si>
  <si>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</si>
  <si>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</si>
  <si>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</si>
  <si>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</si>
  <si>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</si>
  <si>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</si>
  <si>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</si>
  <si>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</si>
  <si>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</si>
  <si>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</si>
  <si>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</si>
  <si>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</si>
  <si>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</si>
  <si>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</si>
  <si>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</si>
  <si>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</si>
  <si>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</si>
  <si>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</si>
  <si>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</si>
  <si>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</si>
  <si>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</si>
  <si>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</si>
  <si>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</si>
  <si>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</si>
  <si>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</si>
  <si>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</si>
  <si>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</si>
  <si>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</si>
  <si>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</si>
  <si>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</si>
  <si>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</si>
  <si>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</si>
  <si>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</si>
  <si>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</si>
  <si>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</si>
  <si>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</si>
  <si>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</si>
  <si>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</si>
  <si>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</si>
  <si>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</si>
  <si>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</si>
  <si>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</si>
  <si>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</si>
  <si>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</si>
  <si>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</si>
  <si>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</si>
  <si>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</si>
  <si>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</si>
  <si>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</si>
  <si>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</si>
  <si>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</si>
  <si>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</si>
  <si>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</si>
  <si>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</si>
  <si>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</si>
  <si>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</si>
  <si>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</si>
  <si>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</si>
  <si>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</si>
  <si>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</si>
  <si>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</si>
  <si>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</si>
  <si>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</si>
  <si>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</si>
  <si>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</si>
  <si>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</si>
  <si>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</si>
  <si>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</si>
  <si>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</si>
  <si>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</si>
  <si>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</si>
  <si>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</si>
  <si>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</si>
  <si>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</si>
  <si>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</si>
  <si>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</si>
  <si>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</si>
  <si>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</si>
  <si>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</si>
  <si>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</si>
  <si>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</si>
  <si>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</si>
  <si>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</si>
  <si>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</si>
  <si>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</si>
  <si>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</si>
  <si>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</si>
  <si>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</si>
  <si>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</si>
  <si>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</si>
  <si>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</si>
  <si>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</si>
  <si>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</si>
  <si>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</si>
  <si>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</si>
  <si>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</si>
  <si>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</si>
  <si>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</si>
  <si>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</si>
  <si>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</si>
  <si>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</si>
  <si>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</si>
  <si>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</si>
  <si>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</si>
  <si>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</si>
  <si>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</si>
  <si>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</si>
  <si>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</si>
  <si>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</si>
  <si>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</si>
  <si>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</si>
  <si>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</si>
  <si>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</si>
  <si>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</si>
  <si>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</si>
  <si>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</si>
  <si>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</si>
  <si>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</si>
  <si>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</si>
  <si>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</si>
  <si>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</si>
  <si>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</si>
  <si>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</si>
  <si>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</si>
  <si>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</si>
  <si>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</si>
  <si>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</si>
  <si>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</si>
  <si>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</si>
  <si>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</si>
  <si>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</si>
  <si>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</si>
  <si>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</si>
  <si>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</si>
  <si>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</si>
  <si>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</si>
  <si>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</si>
  <si>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</si>
  <si>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</si>
  <si>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</si>
  <si>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</si>
  <si>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</si>
  <si>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</si>
  <si>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</si>
  <si>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</si>
  <si>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</si>
  <si>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</si>
  <si>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</si>
  <si>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</si>
  <si>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</si>
  <si>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</si>
  <si>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</si>
  <si>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</si>
  <si>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</si>
  <si>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</si>
  <si>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</si>
  <si>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</si>
  <si>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</si>
  <si>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</si>
  <si>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</si>
  <si>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</si>
  <si>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</si>
  <si>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</si>
  <si>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</si>
  <si>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</si>
  <si>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</si>
  <si>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</si>
  <si>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</si>
  <si>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</si>
  <si>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</si>
  <si>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</si>
  <si>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</si>
  <si>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</si>
  <si>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</si>
  <si>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</si>
  <si>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</si>
  <si>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</si>
  <si>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</si>
  <si>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</si>
  <si>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</si>
  <si>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</si>
  <si>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</si>
  <si>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</si>
  <si>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</si>
  <si>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</si>
  <si>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</si>
  <si>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</si>
  <si>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</si>
  <si>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</si>
  <si>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</si>
  <si>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</si>
  <si>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</si>
  <si>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</si>
  <si>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</si>
  <si>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</si>
  <si>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</si>
  <si>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</si>
  <si>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</si>
  <si>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</si>
  <si>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</si>
  <si>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</si>
  <si>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</si>
  <si>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</si>
  <si>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</si>
  <si>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</si>
  <si>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</si>
  <si>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</si>
  <si>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</si>
  <si>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</si>
  <si>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</si>
  <si>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</si>
  <si>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</si>
  <si>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</si>
  <si>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</si>
  <si>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</si>
  <si>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</si>
  <si>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</si>
  <si>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</si>
  <si>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</si>
  <si>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</si>
  <si>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</si>
  <si>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</si>
  <si>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</si>
  <si>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</si>
  <si>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</si>
  <si>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</si>
  <si>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</si>
  <si>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</si>
  <si>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</si>
  <si>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</si>
  <si>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</si>
  <si>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</si>
  <si>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</si>
  <si>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</si>
  <si>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</si>
  <si>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</si>
  <si>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</si>
  <si>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</si>
  <si>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</si>
  <si>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</si>
  <si>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</si>
  <si>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</si>
  <si>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</si>
  <si>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</si>
  <si>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</si>
  <si>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</si>
  <si>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</si>
  <si>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</si>
  <si>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</si>
  <si>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</si>
  <si>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</si>
  <si>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</si>
  <si>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</si>
  <si>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</si>
  <si>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</si>
  <si>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</si>
  <si>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</si>
  <si>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</si>
  <si>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</si>
  <si>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</si>
  <si>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</si>
  <si>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</si>
  <si>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</si>
  <si>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</si>
  <si>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</si>
  <si>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</si>
  <si>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</si>
  <si>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</si>
  <si>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</si>
  <si>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</si>
  <si>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</si>
  <si>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</si>
  <si>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</si>
  <si>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</si>
  <si>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</si>
  <si>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</si>
  <si>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</si>
  <si>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</si>
  <si>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</si>
  <si>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</si>
  <si>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</si>
  <si>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</si>
  <si>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</si>
  <si>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</si>
  <si>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</si>
  <si>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</si>
  <si>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</si>
  <si>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</si>
  <si>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</si>
  <si>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</si>
  <si>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</si>
  <si>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</si>
  <si>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</si>
  <si>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</si>
  <si>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</si>
  <si>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</si>
  <si>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</si>
  <si>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</si>
  <si>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</si>
  <si>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</si>
  <si>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</si>
  <si>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</si>
  <si>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</si>
  <si>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</si>
  <si>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</si>
  <si>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</si>
  <si>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</si>
  <si>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</si>
  <si>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</si>
  <si>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</si>
  <si>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</si>
  <si>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</si>
  <si>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</si>
  <si>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</si>
  <si>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</si>
  <si>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</si>
  <si>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</si>
  <si>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</si>
  <si>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</si>
  <si>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</si>
  <si>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</si>
  <si>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</si>
  <si>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</si>
  <si>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</si>
  <si>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</si>
  <si>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</si>
  <si>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</si>
  <si>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</si>
  <si>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</si>
  <si>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</si>
  <si>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</si>
  <si>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</si>
  <si>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</si>
  <si>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</si>
  <si>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</si>
  <si>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</si>
  <si>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</si>
  <si>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</si>
  <si>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</si>
  <si>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</si>
  <si>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</si>
  <si>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</si>
  <si>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</si>
  <si>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</si>
  <si>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</si>
  <si>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</si>
  <si>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</si>
  <si>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</si>
  <si>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</si>
  <si>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</si>
  <si>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</si>
  <si>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</si>
  <si>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</si>
  <si>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</si>
  <si>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</si>
  <si>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</si>
  <si>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</si>
  <si>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</si>
  <si>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</si>
  <si>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</si>
  <si>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</si>
  <si>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</si>
  <si>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</si>
  <si>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</si>
  <si>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</si>
  <si>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</si>
  <si>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</si>
  <si>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</si>
  <si>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</si>
  <si>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</si>
  <si>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</si>
  <si>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</si>
  <si>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</si>
  <si>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</si>
  <si>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</si>
  <si>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</si>
  <si>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</si>
  <si>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</si>
  <si>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</si>
  <si>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</si>
  <si>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</si>
  <si>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</si>
  <si>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</si>
  <si>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</si>
  <si>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</si>
  <si>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</si>
  <si>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</si>
  <si>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</si>
  <si>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</si>
  <si>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</si>
  <si>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</si>
  <si>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</si>
  <si>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</si>
  <si>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</si>
  <si>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</si>
  <si>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</si>
  <si>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</si>
  <si>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</si>
  <si>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</si>
  <si>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</si>
  <si>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</si>
  <si>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</si>
  <si>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</si>
  <si>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</si>
  <si>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</si>
  <si>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</si>
  <si>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</si>
  <si>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</si>
  <si>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</si>
  <si>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</si>
  <si>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</si>
  <si>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</si>
  <si>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</si>
  <si>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</si>
  <si>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</si>
  <si>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</si>
  <si>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</si>
  <si>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</si>
  <si>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</si>
  <si>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</si>
  <si>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</si>
  <si>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</si>
  <si>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</si>
  <si>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</si>
  <si>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</si>
  <si>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</si>
  <si>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</si>
  <si>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</si>
  <si>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</si>
  <si>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</si>
  <si>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</si>
  <si>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</si>
  <si>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</si>
  <si>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</si>
  <si>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</si>
  <si>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</si>
  <si>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</si>
  <si>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</si>
  <si>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</si>
  <si>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</si>
  <si>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</si>
  <si>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</si>
  <si>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</si>
  <si>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</si>
  <si>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</si>
  <si>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</si>
  <si>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</si>
  <si>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</si>
  <si>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</si>
  <si>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</si>
  <si>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</si>
  <si>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</si>
  <si>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</si>
  <si>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</si>
  <si>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</si>
  <si>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</si>
  <si>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</si>
  <si>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</si>
  <si>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</si>
  <si>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</si>
  <si>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</si>
  <si>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</si>
  <si>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</si>
  <si>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</si>
  <si>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</si>
  <si>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</si>
  <si>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</si>
  <si>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</si>
  <si>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</si>
  <si>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</si>
  <si>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</si>
  <si>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</si>
  <si>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</si>
  <si>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</si>
  <si>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</si>
  <si>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</si>
  <si>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</si>
  <si>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</si>
  <si>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</si>
  <si>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</si>
  <si>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</si>
  <si>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</si>
  <si>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</si>
  <si>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</si>
  <si>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</si>
  <si>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</si>
  <si>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</si>
  <si>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</si>
  <si>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</si>
  <si>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</si>
  <si>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</si>
  <si>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</si>
  <si>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</si>
  <si>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</si>
  <si>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</si>
  <si>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</si>
  <si>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</si>
  <si>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</si>
  <si>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</si>
  <si>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</si>
  <si>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</si>
  <si>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</si>
  <si>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</si>
  <si>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</si>
  <si>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</si>
  <si>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</si>
  <si>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</si>
  <si>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</si>
  <si>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</si>
  <si>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</si>
  <si>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</si>
  <si>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</si>
  <si>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</si>
  <si>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</si>
  <si>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</si>
  <si>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</si>
  <si>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</si>
  <si>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</si>
  <si>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</si>
  <si>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</si>
  <si>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</si>
  <si>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</si>
  <si>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</si>
  <si>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</si>
  <si>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</si>
  <si>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</si>
  <si>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</si>
  <si>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</si>
  <si>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</si>
  <si>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</si>
  <si>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</si>
  <si>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</si>
  <si>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</si>
  <si>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</si>
  <si>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</si>
  <si>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</si>
  <si>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</si>
  <si>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</si>
  <si>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</si>
  <si>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</si>
  <si>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</si>
  <si>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</si>
  <si>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</si>
  <si>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</si>
  <si>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</si>
  <si>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</si>
  <si>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</si>
  <si>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</si>
  <si>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</si>
  <si>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</si>
  <si>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</si>
  <si>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</si>
  <si>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</si>
  <si>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</si>
  <si>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</si>
  <si>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</si>
  <si>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</si>
  <si>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</si>
  <si>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</si>
  <si>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</si>
  <si>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</si>
  <si>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</si>
  <si>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</si>
  <si>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</si>
  <si>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</si>
  <si>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</si>
  <si>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</si>
  <si>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</si>
  <si>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</si>
  <si>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</si>
  <si>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</si>
  <si>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</si>
  <si>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</si>
  <si>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</si>
  <si>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</si>
  <si>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</si>
  <si>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</si>
  <si>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</si>
  <si>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</si>
  <si>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</si>
  <si>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</si>
  <si>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</si>
  <si>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</si>
  <si>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</si>
  <si>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</si>
  <si>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</si>
  <si>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</si>
  <si>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</si>
  <si>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</si>
  <si>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</si>
  <si>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</si>
  <si>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</si>
  <si>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</si>
  <si>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</si>
  <si>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</si>
  <si>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</si>
  <si>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</si>
  <si>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</si>
  <si>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</si>
  <si>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</si>
  <si>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</si>
  <si>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</si>
  <si>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</si>
  <si>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</si>
  <si>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</si>
  <si>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</si>
  <si>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</si>
  <si>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</si>
  <si>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</si>
  <si>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</si>
  <si>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</si>
  <si>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</si>
  <si>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</si>
  <si>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</si>
  <si>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</si>
  <si>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</si>
  <si>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</si>
  <si>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</si>
  <si>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</si>
  <si>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</si>
  <si>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</si>
  <si>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</si>
  <si>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</si>
  <si>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</si>
  <si>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</si>
  <si>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</si>
  <si>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</si>
  <si>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</si>
  <si>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</si>
  <si>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</si>
  <si>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</si>
  <si>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</si>
  <si>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</si>
  <si>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</si>
  <si>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</si>
  <si>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</si>
  <si>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</si>
  <si>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</si>
  <si>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</si>
  <si>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</si>
  <si>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</si>
  <si>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</si>
  <si>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</si>
  <si>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</si>
  <si>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</si>
  <si>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</si>
  <si>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</si>
  <si>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</si>
  <si>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</si>
  <si>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</si>
  <si>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</si>
  <si>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</si>
  <si>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</si>
  <si>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</si>
  <si>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</si>
  <si>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</si>
  <si>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</si>
  <si>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</si>
  <si>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</si>
  <si>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</si>
  <si>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</si>
  <si>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</si>
  <si>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</si>
  <si>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</si>
  <si>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</si>
  <si>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</si>
  <si>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</si>
  <si>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</si>
  <si>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</si>
  <si>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</si>
  <si>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</si>
  <si>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</si>
  <si>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</si>
  <si>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</si>
  <si>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</si>
  <si>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</si>
  <si>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</si>
  <si>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</si>
  <si>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</si>
  <si>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</si>
  <si>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</si>
  <si>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</si>
  <si>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</si>
  <si>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</si>
  <si>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</si>
  <si>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</si>
  <si>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</si>
  <si>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</si>
  <si>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</si>
  <si>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</si>
  <si>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</si>
  <si>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</si>
  <si>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</si>
  <si>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</si>
  <si>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</si>
  <si>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</si>
  <si>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</si>
  <si>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</si>
  <si>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</si>
  <si>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</si>
  <si>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</si>
  <si>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</si>
  <si>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</si>
  <si>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</si>
  <si>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</si>
  <si>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</si>
  <si>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</si>
  <si>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</si>
  <si>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</si>
  <si>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</si>
  <si>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</si>
  <si>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</si>
  <si>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</si>
  <si>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</si>
  <si>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</si>
  <si>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</si>
  <si>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</si>
  <si>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</si>
  <si>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</si>
  <si>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</si>
  <si>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</si>
  <si>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</si>
  <si>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</si>
  <si>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</si>
  <si>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</si>
  <si>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</si>
  <si>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</si>
  <si>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</si>
  <si>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</si>
  <si>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</si>
  <si>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</si>
  <si>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</si>
  <si>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</si>
  <si>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</si>
  <si>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</si>
  <si>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</si>
  <si>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</si>
  <si>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</si>
  <si>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</si>
  <si>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</si>
  <si>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</si>
  <si>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</si>
  <si>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</si>
  <si>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</si>
  <si>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</si>
  <si>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</si>
  <si>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</si>
  <si>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</si>
  <si>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</si>
  <si>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</si>
  <si>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</si>
  <si>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</si>
  <si>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</si>
  <si>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</si>
  <si>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</si>
  <si>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</si>
  <si>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</si>
  <si>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</si>
  <si>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</si>
  <si>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</si>
  <si>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</si>
  <si>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</si>
  <si>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</si>
  <si>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</si>
  <si>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</si>
  <si>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</si>
  <si>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</si>
  <si>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</si>
  <si>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</si>
  <si>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</si>
  <si>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</si>
  <si>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</si>
  <si>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</si>
  <si>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</si>
  <si>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</si>
  <si>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</si>
  <si>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</si>
  <si>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</si>
  <si>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</si>
  <si>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</si>
  <si>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</si>
  <si>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</si>
  <si>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</si>
  <si>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</si>
  <si>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</si>
  <si>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</si>
  <si>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</si>
  <si>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</si>
  <si>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</si>
  <si>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</si>
  <si>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</si>
  <si>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</si>
  <si>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</si>
  <si>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</si>
  <si>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</si>
  <si>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</si>
  <si>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</si>
  <si>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</si>
  <si>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</si>
  <si>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</si>
  <si>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</si>
  <si>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</si>
  <si>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</si>
  <si>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</si>
  <si>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</si>
  <si>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</si>
  <si>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</si>
  <si>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</si>
  <si>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</si>
  <si>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</si>
  <si>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</si>
  <si>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</si>
  <si>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</si>
  <si>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</si>
  <si>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</si>
  <si>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</si>
  <si>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</si>
  <si>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</si>
  <si>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</si>
  <si>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</si>
  <si>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</si>
  <si>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</si>
  <si>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</si>
  <si>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</si>
  <si>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</si>
  <si>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</si>
  <si>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</si>
  <si>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</si>
  <si>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</si>
  <si>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</si>
  <si>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</si>
  <si>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</si>
  <si>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</si>
  <si>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</si>
  <si>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</si>
  <si>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</si>
  <si>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</si>
  <si>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</si>
  <si>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</si>
  <si>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</si>
  <si>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</si>
  <si>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</si>
  <si>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</si>
  <si>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</si>
  <si>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</si>
  <si>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</si>
  <si>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</si>
  <si>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</si>
  <si>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</si>
  <si>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</si>
  <si>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</si>
  <si>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</si>
  <si>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</si>
  <si>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</si>
  <si>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</si>
  <si>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</si>
  <si>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</si>
  <si>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</si>
  <si>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</si>
  <si>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</si>
  <si>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</si>
  <si>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</si>
  <si>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</si>
  <si>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</si>
  <si>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</si>
  <si>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</si>
  <si>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</si>
  <si>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</si>
  <si>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</si>
  <si>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</si>
  <si>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</si>
  <si>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</si>
  <si>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</si>
  <si>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</si>
  <si>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</si>
  <si>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</si>
  <si>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</si>
  <si>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</si>
  <si>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</si>
  <si>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</si>
  <si>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</si>
  <si>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</si>
  <si>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</si>
  <si>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</si>
  <si>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</si>
  <si>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</si>
  <si>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</si>
  <si>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</si>
  <si>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</si>
  <si>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</si>
  <si>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</si>
  <si>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</si>
  <si>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</si>
  <si>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</si>
  <si>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</si>
  <si>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</si>
  <si>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</si>
  <si>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</si>
  <si>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</si>
  <si>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</si>
  <si>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</si>
  <si>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</si>
  <si>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</si>
  <si>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</si>
  <si>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</si>
  <si>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</si>
  <si>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</si>
  <si>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</si>
  <si>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</si>
  <si>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</si>
  <si>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</si>
  <si>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</si>
  <si>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</si>
  <si>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</si>
  <si>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</si>
  <si>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</si>
  <si>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</si>
  <si>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</si>
  <si>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</si>
  <si>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</si>
  <si>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</si>
  <si>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</si>
  <si>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</si>
  <si>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</si>
  <si>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</si>
  <si>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</si>
  <si>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</si>
  <si>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</si>
  <si>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</si>
  <si>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</si>
  <si>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</si>
  <si>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</si>
  <si>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</si>
  <si>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</si>
  <si>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</si>
  <si>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</si>
  <si>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</si>
  <si>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</si>
  <si>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</si>
  <si>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</si>
  <si>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</si>
  <si>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</si>
  <si>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</si>
  <si>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</si>
  <si>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</si>
  <si>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</si>
  <si>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</si>
  <si>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</si>
  <si>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</si>
  <si>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</si>
  <si>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</si>
  <si>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</si>
  <si>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</si>
  <si>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</si>
  <si>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</si>
  <si>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</si>
  <si>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</si>
  <si>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</si>
  <si>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</si>
  <si>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</si>
  <si>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</si>
  <si>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</si>
  <si>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</si>
  <si>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</si>
  <si>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</si>
  <si>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</si>
  <si>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</si>
  <si>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</si>
  <si>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</si>
  <si>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</si>
  <si>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</si>
  <si>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</si>
  <si>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</si>
  <si>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</si>
  <si>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</si>
  <si>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</si>
  <si>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</si>
  <si>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</si>
  <si>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</si>
  <si>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</si>
  <si>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</si>
  <si>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</si>
  <si>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</si>
  <si>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</si>
  <si>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</si>
  <si>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</si>
  <si>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</si>
  <si>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</si>
  <si>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</si>
  <si>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</si>
  <si>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</si>
  <si>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</si>
  <si>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</si>
  <si>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</si>
  <si>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</si>
  <si>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</si>
  <si>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</si>
  <si>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</si>
  <si>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</si>
  <si>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</si>
  <si>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</si>
  <si>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</si>
  <si>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</si>
  <si>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</si>
  <si>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</si>
  <si>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</si>
  <si>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</si>
  <si>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</si>
  <si>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</si>
  <si>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</si>
  <si>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</si>
  <si>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</si>
  <si>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</si>
  <si>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</si>
  <si>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</si>
  <si>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</si>
  <si>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</si>
  <si>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</si>
  <si>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</si>
  <si>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</si>
  <si>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</si>
  <si>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</si>
  <si>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</si>
  <si>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</si>
  <si>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</si>
  <si>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</si>
  <si>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</si>
  <si>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</si>
  <si>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</si>
  <si>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</si>
  <si>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</si>
  <si>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</si>
  <si>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</si>
  <si>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</si>
  <si>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</si>
  <si>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</si>
  <si>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</si>
  <si>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</si>
  <si>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</si>
  <si>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</si>
  <si>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</si>
  <si>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</si>
  <si>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</si>
  <si>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</si>
  <si>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</si>
  <si>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</si>
  <si>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</si>
  <si>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</si>
  <si>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</si>
  <si>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</si>
  <si>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</si>
  <si>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</si>
  <si>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</si>
  <si>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</si>
  <si>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</si>
  <si>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</si>
  <si>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</si>
  <si>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</si>
  <si>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</si>
  <si>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</si>
  <si>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</si>
  <si>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</si>
  <si>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</si>
  <si>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</si>
  <si>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</si>
  <si>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</si>
  <si>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</si>
  <si>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</si>
  <si>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</si>
  <si>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</si>
  <si>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</si>
  <si>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</si>
  <si>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</si>
  <si>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</si>
  <si>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</si>
  <si>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</si>
  <si>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</si>
  <si>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</si>
  <si>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</si>
  <si>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</si>
  <si>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</si>
  <si>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</si>
  <si>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</si>
  <si>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</si>
  <si>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</si>
  <si>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</si>
  <si>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</si>
  <si>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</si>
  <si>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</si>
  <si>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</si>
  <si>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</si>
  <si>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</si>
  <si>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</si>
  <si>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</si>
  <si>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</si>
  <si>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</si>
  <si>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</si>
  <si>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</si>
  <si>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</si>
  <si>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</si>
  <si>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</si>
  <si>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</si>
  <si>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</si>
  <si>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</si>
  <si>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</si>
  <si>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</si>
  <si>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</si>
  <si>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</si>
  <si>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</si>
  <si>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</si>
  <si>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</si>
  <si>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</si>
  <si>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</si>
  <si>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</si>
  <si>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</si>
  <si>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</si>
  <si>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</si>
  <si>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</si>
  <si>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</si>
  <si>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</si>
  <si>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</si>
  <si>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</si>
  <si>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</si>
  <si>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</si>
  <si>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</si>
  <si>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</si>
  <si>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</si>
  <si>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</si>
  <si>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</si>
  <si>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</si>
  <si>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</si>
  <si>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</si>
  <si>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</si>
  <si>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</si>
  <si>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</si>
  <si>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</si>
  <si>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</si>
  <si>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</si>
  <si>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</si>
  <si>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</si>
  <si>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</si>
  <si>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</si>
  <si>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</si>
  <si>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</si>
  <si>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</si>
  <si>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</si>
  <si>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</si>
  <si>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</si>
  <si>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</si>
  <si>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</si>
  <si>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</si>
  <si>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</si>
  <si>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</si>
  <si>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</si>
  <si>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</si>
  <si>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</si>
  <si>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</si>
  <si>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</si>
  <si>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</si>
  <si>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</si>
  <si>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</si>
  <si>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</si>
  <si>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</si>
  <si>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</si>
  <si>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</si>
  <si>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</si>
  <si>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</si>
  <si>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</si>
  <si>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</si>
  <si>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</si>
  <si>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</si>
  <si>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</si>
  <si>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</si>
  <si>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</si>
  <si>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</si>
  <si>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</si>
  <si>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</si>
  <si>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</si>
  <si>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</si>
  <si>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</si>
  <si>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</si>
  <si>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</si>
  <si>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</si>
  <si>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</si>
  <si>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</si>
  <si>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</si>
  <si>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</si>
  <si>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</si>
  <si>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</si>
  <si>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</si>
  <si>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</si>
  <si>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</si>
  <si>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</si>
  <si>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</si>
  <si>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</si>
  <si>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</si>
  <si>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</si>
  <si>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</si>
  <si>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</si>
  <si>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</si>
  <si>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</si>
  <si>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</si>
  <si>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</si>
  <si>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</si>
  <si>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</si>
  <si>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</si>
  <si>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</si>
  <si>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</si>
  <si>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</si>
  <si>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</si>
  <si>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</si>
  <si>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</si>
  <si>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</si>
  <si>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</si>
  <si>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</si>
  <si>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</si>
  <si>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</si>
  <si>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</si>
  <si>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</si>
  <si>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</si>
  <si>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</si>
  <si>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</si>
  <si>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</si>
  <si>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</si>
  <si>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</si>
  <si>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</si>
  <si>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</si>
  <si>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</si>
  <si>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</si>
  <si>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</si>
  <si>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</si>
  <si>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</si>
  <si>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</si>
  <si>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</si>
  <si>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</si>
  <si>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</si>
  <si>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</si>
  <si>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</si>
  <si>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</si>
  <si>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</si>
  <si>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</si>
  <si>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</si>
  <si>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</si>
  <si>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</si>
  <si>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</si>
  <si>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</si>
  <si>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</si>
  <si>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</si>
  <si>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</si>
  <si>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</si>
  <si>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</si>
  <si>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</si>
  <si>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</si>
  <si>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</si>
  <si>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</si>
  <si>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</si>
  <si>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</si>
  <si>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</si>
  <si>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</si>
  <si>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</si>
  <si>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</si>
  <si>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</si>
  <si>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</si>
  <si>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</si>
  <si>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</si>
  <si>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</si>
  <si>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</si>
  <si>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</si>
  <si>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</si>
  <si>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</si>
  <si>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</si>
  <si>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</si>
  <si>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</si>
  <si>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</si>
  <si>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</si>
  <si>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</si>
  <si>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</si>
  <si>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</si>
  <si>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</si>
  <si>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</si>
  <si>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</si>
  <si>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</si>
  <si>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</si>
  <si>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</si>
  <si>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</si>
  <si>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</si>
  <si>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</si>
  <si>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</si>
  <si>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</si>
  <si>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</si>
  <si>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</si>
  <si>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</si>
  <si>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</si>
  <si>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</si>
  <si>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</si>
  <si>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</si>
  <si>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</si>
  <si>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</si>
  <si>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</si>
  <si>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</si>
  <si>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</si>
  <si>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</si>
  <si>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</si>
  <si>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</si>
  <si>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</si>
  <si>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</si>
  <si>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</si>
  <si>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</si>
  <si>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</si>
  <si>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</si>
  <si>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</si>
  <si>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</si>
  <si>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</si>
  <si>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</si>
  <si>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</si>
  <si>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</si>
  <si>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</si>
  <si>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</si>
  <si>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</si>
  <si>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</si>
  <si>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</si>
  <si>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</si>
  <si>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</si>
  <si>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</si>
  <si>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</si>
  <si>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</si>
  <si>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</si>
  <si>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</si>
  <si>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</si>
  <si>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</si>
  <si>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</si>
  <si>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</si>
  <si>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</si>
  <si>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</si>
  <si>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</si>
  <si>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</si>
  <si>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</si>
  <si>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</si>
  <si>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</si>
  <si>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</si>
  <si>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</si>
  <si>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</si>
  <si>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</si>
  <si>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</si>
  <si>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</si>
  <si>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</si>
  <si>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</si>
  <si>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</si>
  <si>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</si>
  <si>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</si>
  <si>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</si>
  <si>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</si>
  <si>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</si>
  <si>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</si>
  <si>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</si>
  <si>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</si>
  <si>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</si>
  <si>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</si>
  <si>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</si>
  <si>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</si>
  <si>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</si>
  <si>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</si>
  <si>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</si>
  <si>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</si>
  <si>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</si>
  <si>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</si>
  <si>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</si>
  <si>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</si>
  <si>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</si>
  <si>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</si>
  <si>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</si>
  <si>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</si>
  <si>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</si>
  <si>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</si>
  <si>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</si>
  <si>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</si>
  <si>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</si>
  <si>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</si>
  <si>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</si>
  <si>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</si>
  <si>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</si>
  <si>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</si>
  <si>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</si>
  <si>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</si>
  <si>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</si>
  <si>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</si>
  <si>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</si>
  <si>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</si>
  <si>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</si>
  <si>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</si>
  <si>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</si>
  <si>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</si>
  <si>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</si>
  <si>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</si>
  <si>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</si>
  <si>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</si>
  <si>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</si>
  <si>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</si>
  <si>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</si>
  <si>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</si>
  <si>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</si>
  <si>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</si>
  <si>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</si>
  <si>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</si>
  <si>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</si>
  <si>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</si>
  <si>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</si>
  <si>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</si>
  <si>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</si>
  <si>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</si>
  <si>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</si>
  <si>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</si>
  <si>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</si>
  <si>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</si>
  <si>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</si>
  <si>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</si>
  <si>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</si>
  <si>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</si>
  <si>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</si>
  <si>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</si>
  <si>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</si>
  <si>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</si>
  <si>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</si>
  <si>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</si>
  <si>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</si>
  <si>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</si>
  <si>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</si>
  <si>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</si>
  <si>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</si>
  <si>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</si>
  <si>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</si>
  <si>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</si>
  <si>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</si>
  <si>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</si>
  <si>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</si>
  <si>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</si>
  <si>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</si>
  <si>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</si>
  <si>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</si>
  <si>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</si>
  <si>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</si>
  <si>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</si>
  <si>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</si>
  <si>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</si>
  <si>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</si>
  <si>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</si>
  <si>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</si>
  <si>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</si>
  <si>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</si>
  <si>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</si>
  <si>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</si>
  <si>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</si>
  <si>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</si>
  <si>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</si>
  <si>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</si>
  <si>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</si>
  <si>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</si>
  <si>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</si>
  <si>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</si>
  <si>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</si>
  <si>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</si>
  <si>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</si>
  <si>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</si>
  <si>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</si>
  <si>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</si>
  <si>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</si>
  <si>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</si>
  <si>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</si>
  <si>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</si>
  <si>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</si>
  <si>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</si>
  <si>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</si>
  <si>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</si>
  <si>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</si>
  <si>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</si>
  <si>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</si>
  <si>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</si>
  <si>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</si>
  <si>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</si>
  <si>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</si>
  <si>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</si>
  <si>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</si>
  <si>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</si>
  <si>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</si>
  <si>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</si>
  <si>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</si>
  <si>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</si>
  <si>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</si>
  <si>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</si>
  <si>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</si>
  <si>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</si>
  <si>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</si>
  <si>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</si>
  <si>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</si>
  <si>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</si>
  <si>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</si>
  <si>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</si>
  <si>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</si>
  <si>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</si>
  <si>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</si>
  <si>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</si>
  <si>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</si>
  <si>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</si>
  <si>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</si>
  <si>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</si>
  <si>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</si>
  <si>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</si>
  <si>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</si>
  <si>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</si>
  <si>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</si>
  <si>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</si>
  <si>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</si>
  <si>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</si>
  <si>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</si>
  <si>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</si>
  <si>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</si>
  <si>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</si>
  <si>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</si>
  <si>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</si>
  <si>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</si>
  <si>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</si>
  <si>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</si>
  <si>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</si>
  <si>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</si>
  <si>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</si>
  <si>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</si>
  <si>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</si>
  <si>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</si>
  <si>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</si>
  <si>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</si>
  <si>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</si>
  <si>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</si>
  <si>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</si>
  <si>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</si>
  <si>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</si>
  <si>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</si>
  <si>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</si>
  <si>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</si>
  <si>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</si>
  <si>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</si>
  <si>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</si>
  <si>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</si>
  <si>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</si>
  <si>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</si>
  <si>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</si>
  <si>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</si>
  <si>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</si>
  <si>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</si>
  <si>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</si>
  <si>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</si>
  <si>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</si>
  <si>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</si>
  <si>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</si>
  <si>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</si>
  <si>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</si>
  <si>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</si>
  <si>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</si>
  <si>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</si>
  <si>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</si>
  <si>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</si>
  <si>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</si>
  <si>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</si>
  <si>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</si>
  <si>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</si>
  <si>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</si>
  <si>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</si>
  <si>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</si>
  <si>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</si>
  <si>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</si>
  <si>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</si>
  <si>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</si>
  <si>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</si>
  <si>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</si>
  <si>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</si>
  <si>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</si>
  <si>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</si>
  <si>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</si>
  <si>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</si>
  <si>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</si>
  <si>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</si>
  <si>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</si>
  <si>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</si>
  <si>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</si>
  <si>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</si>
  <si>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</si>
  <si>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</si>
  <si>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</si>
  <si>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</si>
  <si>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</si>
  <si>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</si>
  <si>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</si>
  <si>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</si>
  <si>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</si>
  <si>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</si>
  <si>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</si>
  <si>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</si>
  <si>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</si>
  <si>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</si>
  <si>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</si>
  <si>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</si>
  <si>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</si>
  <si>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</si>
  <si>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</si>
  <si>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</si>
  <si>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</si>
  <si>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</si>
  <si>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</si>
  <si>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</si>
  <si>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</si>
  <si>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</si>
  <si>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</si>
  <si>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</si>
  <si>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</si>
  <si>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</si>
  <si>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</si>
  <si>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</si>
  <si>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</si>
  <si>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</si>
  <si>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</si>
  <si>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</si>
  <si>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</si>
  <si>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</si>
  <si>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</si>
  <si>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</si>
  <si>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</si>
  <si>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</si>
  <si>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</si>
  <si>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</si>
  <si>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</si>
  <si>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</si>
  <si>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</si>
  <si>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</si>
  <si>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</si>
  <si>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</si>
  <si>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</si>
  <si>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</si>
  <si>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</si>
  <si>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</si>
  <si>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</si>
  <si>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</si>
  <si>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</si>
  <si>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</si>
  <si>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</si>
  <si>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</si>
  <si>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</si>
  <si>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</si>
  <si>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</si>
  <si>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</si>
  <si>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</si>
  <si>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</si>
  <si>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</si>
  <si>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</si>
  <si>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</si>
  <si>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</si>
  <si>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</si>
  <si>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</si>
  <si>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</si>
  <si>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</si>
  <si>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</si>
  <si>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</si>
  <si>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</si>
  <si>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</si>
  <si>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</si>
  <si>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</si>
  <si>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</si>
  <si>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</si>
  <si>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</si>
  <si>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</si>
  <si>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</si>
  <si>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</si>
  <si>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</si>
  <si>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</si>
  <si>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</si>
  <si>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</si>
  <si>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</si>
  <si>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</si>
  <si>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</si>
  <si>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</si>
  <si>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</si>
  <si>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</si>
  <si>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</si>
  <si>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</si>
  <si>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</si>
  <si>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</si>
  <si>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</si>
  <si>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</si>
  <si>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</si>
  <si>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</si>
  <si>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</si>
  <si>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</si>
  <si>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</si>
  <si>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</si>
  <si>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</si>
  <si>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</si>
  <si>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</si>
  <si>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</si>
  <si>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</si>
  <si>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</si>
  <si>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</si>
  <si>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</si>
  <si>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</si>
  <si>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</si>
  <si>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</si>
  <si>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</si>
  <si>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</si>
  <si>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</si>
  <si>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</si>
  <si>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</si>
  <si>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</si>
  <si>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</si>
  <si>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</si>
  <si>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</si>
  <si>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</si>
  <si>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</si>
  <si>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</si>
  <si>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</si>
  <si>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</si>
  <si>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</si>
  <si>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</si>
  <si>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</si>
  <si>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</si>
  <si>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</si>
  <si>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</si>
  <si>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</si>
  <si>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</si>
  <si>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</si>
  <si>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</si>
  <si>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</si>
  <si>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</si>
  <si>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</si>
  <si>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</si>
  <si>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</si>
  <si>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</si>
  <si>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</si>
  <si>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</si>
  <si>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</si>
  <si>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</si>
  <si>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</si>
  <si>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</si>
  <si>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</si>
  <si>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</si>
  <si>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</si>
  <si>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</si>
  <si>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</si>
  <si>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</si>
  <si>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</si>
  <si>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</si>
  <si>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</si>
  <si>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</si>
  <si>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</si>
  <si>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</si>
  <si>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</si>
  <si>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</si>
  <si>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</si>
  <si>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</si>
  <si>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</si>
  <si>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</si>
  <si>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</si>
  <si>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</si>
  <si>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</si>
  <si>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</si>
  <si>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</si>
  <si>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</si>
  <si>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</si>
  <si>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</si>
  <si>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</si>
  <si>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</si>
  <si>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</si>
  <si>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</si>
  <si>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</si>
  <si>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</si>
  <si>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</si>
  <si>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</si>
  <si>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</si>
  <si>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</si>
  <si>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</si>
  <si>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</si>
  <si>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</si>
  <si>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</si>
  <si>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</si>
  <si>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</si>
  <si>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</si>
  <si>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</si>
  <si>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</si>
  <si>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</si>
  <si>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</si>
  <si>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</si>
  <si>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</si>
  <si>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</si>
  <si>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</si>
  <si>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</si>
  <si>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</si>
  <si>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</si>
  <si>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</si>
  <si>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</si>
  <si>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</si>
  <si>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</si>
  <si>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</si>
  <si>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</si>
  <si>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</si>
  <si>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</si>
  <si>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</si>
  <si>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</si>
  <si>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</si>
  <si>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</si>
  <si>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</si>
  <si>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</si>
  <si>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</si>
  <si>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</si>
  <si>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</si>
  <si>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</si>
  <si>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</si>
  <si>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</si>
  <si>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</si>
  <si>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</si>
  <si>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</si>
  <si>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</si>
  <si>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</si>
  <si>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</si>
  <si>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</si>
  <si>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</si>
  <si>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</si>
  <si>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</si>
  <si>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</si>
  <si>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</si>
  <si>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</si>
  <si>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</si>
  <si>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</si>
  <si>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</si>
  <si>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</si>
  <si>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</si>
  <si>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</si>
  <si>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</si>
  <si>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</si>
  <si>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</si>
  <si>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</si>
  <si>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</si>
  <si>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</si>
  <si>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</si>
  <si>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</si>
  <si>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</si>
  <si>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</si>
  <si>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</si>
  <si>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</si>
  <si>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</si>
  <si>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</si>
  <si>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</si>
  <si>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</si>
  <si>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</si>
  <si>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</si>
  <si>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</si>
  <si>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</si>
  <si>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</si>
  <si>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</si>
  <si>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</si>
  <si>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</si>
  <si>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</si>
  <si>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</si>
  <si>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</si>
  <si>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</si>
  <si>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</si>
  <si>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</si>
  <si>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</si>
  <si>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</si>
  <si>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</si>
  <si>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</si>
  <si>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</si>
  <si>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</si>
  <si>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</si>
  <si>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</si>
  <si>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</si>
  <si>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</si>
  <si>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</si>
  <si>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</si>
  <si>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</si>
  <si>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</si>
  <si>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</si>
  <si>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</si>
  <si>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</si>
  <si>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</si>
  <si>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</si>
  <si>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</si>
  <si>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</si>
  <si>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</si>
  <si>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</si>
  <si>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</si>
  <si>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</si>
  <si>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</si>
  <si>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</si>
  <si>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</si>
  <si>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</si>
  <si>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</si>
  <si>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</si>
  <si>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</si>
  <si>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</si>
  <si>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</si>
  <si>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</si>
  <si>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</si>
  <si>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</si>
  <si>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</si>
  <si>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</si>
  <si>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</si>
  <si>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</si>
  <si>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</si>
  <si>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</si>
  <si>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</si>
  <si>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</si>
  <si>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</si>
  <si>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</si>
  <si>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</si>
  <si>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</si>
  <si>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</si>
  <si>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</si>
  <si>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</si>
  <si>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</si>
  <si>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</si>
  <si>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</si>
  <si>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</si>
  <si>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</si>
  <si>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</si>
  <si>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</si>
  <si>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</si>
  <si>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</si>
  <si>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</si>
  <si>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</si>
  <si>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</si>
  <si>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</si>
  <si>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</si>
  <si>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</si>
  <si>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</si>
  <si>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</si>
  <si>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</si>
  <si>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</si>
  <si>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</si>
  <si>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</si>
  <si>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</si>
  <si>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</si>
  <si>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</si>
  <si>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</si>
  <si>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</si>
  <si>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</si>
  <si>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</si>
  <si>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</si>
  <si>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</si>
  <si>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</si>
  <si>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</si>
  <si>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</si>
  <si>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</si>
  <si>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</si>
  <si>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</si>
  <si>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</si>
  <si>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</si>
  <si>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</si>
  <si>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</si>
  <si>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</si>
  <si>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</si>
  <si>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</si>
  <si>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</si>
  <si>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</si>
  <si>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</si>
  <si>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</si>
  <si>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</si>
  <si>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</si>
  <si>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</si>
  <si>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</si>
  <si>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</si>
  <si>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</si>
  <si>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</si>
  <si>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</si>
  <si>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</si>
  <si>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</si>
  <si>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</si>
  <si>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</si>
  <si>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</si>
  <si>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</si>
  <si>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</si>
  <si>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</si>
  <si>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</si>
  <si>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</si>
  <si>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</si>
  <si>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</si>
  <si>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</si>
  <si>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</si>
  <si>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</si>
  <si>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</si>
  <si>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</si>
  <si>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</si>
  <si>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</si>
  <si>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</si>
  <si>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</si>
  <si>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</si>
  <si>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</si>
  <si>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</si>
  <si>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</si>
  <si>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</si>
  <si>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</si>
  <si>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</si>
  <si>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</si>
  <si>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</si>
  <si>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</si>
  <si>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</si>
  <si>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</si>
  <si>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</si>
  <si>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</si>
  <si>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</si>
  <si>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</si>
  <si>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</si>
  <si>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</si>
  <si>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</si>
  <si>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</si>
  <si>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</si>
  <si>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</si>
  <si>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</si>
  <si>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</si>
  <si>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</si>
  <si>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</si>
  <si>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</si>
  <si>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</si>
  <si>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</si>
  <si>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</si>
  <si>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</si>
  <si>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</si>
  <si>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</si>
  <si>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</si>
  <si>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</si>
  <si>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</si>
  <si>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</si>
  <si>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</si>
  <si>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</si>
  <si>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</si>
  <si>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</si>
  <si>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</si>
  <si>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</si>
  <si>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</si>
  <si>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</si>
  <si>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</si>
  <si>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</si>
  <si>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</si>
  <si>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</si>
  <si>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</si>
  <si>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</si>
  <si>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</si>
  <si>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</si>
  <si>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</si>
  <si>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</si>
  <si>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</si>
  <si>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</si>
  <si>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</si>
  <si>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</si>
  <si>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</si>
  <si>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</si>
  <si>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</si>
  <si>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</si>
  <si>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</si>
  <si>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</si>
  <si>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</si>
  <si>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</si>
  <si>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</si>
  <si>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</si>
  <si>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</si>
  <si>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</si>
  <si>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</si>
  <si>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</si>
  <si>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</si>
  <si>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</si>
  <si>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</si>
  <si>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</si>
  <si>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</si>
  <si>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</si>
  <si>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</si>
  <si>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</si>
  <si>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</si>
  <si>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</si>
  <si>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</si>
  <si>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</si>
  <si>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</si>
  <si>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</si>
  <si>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</si>
  <si>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</si>
  <si>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</si>
  <si>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</si>
  <si>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</si>
  <si>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</si>
  <si>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</si>
  <si>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</si>
  <si>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</si>
  <si>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</si>
  <si>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</si>
  <si>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</si>
  <si>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</si>
  <si>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</si>
  <si>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</si>
  <si>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</si>
  <si>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</si>
  <si>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</si>
  <si>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</si>
  <si>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</si>
  <si>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</si>
  <si>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</si>
  <si>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</si>
  <si>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</si>
  <si>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</si>
  <si>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</si>
  <si>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</si>
  <si>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</si>
  <si>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</si>
  <si>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</si>
  <si>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</si>
  <si>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</si>
  <si>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</si>
  <si>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</si>
  <si>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</si>
  <si>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</si>
  <si>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</si>
  <si>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</si>
  <si>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</si>
  <si>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</si>
  <si>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</si>
  <si>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</si>
  <si>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</si>
  <si>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</si>
  <si>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</si>
  <si>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</si>
  <si>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</si>
  <si>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</si>
  <si>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</si>
  <si>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</si>
  <si>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</si>
  <si>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</si>
  <si>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</si>
  <si>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</si>
  <si>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</si>
  <si>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</si>
  <si>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</si>
  <si>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</si>
  <si>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</si>
  <si>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</si>
  <si>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</si>
  <si>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</si>
  <si>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</si>
  <si>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</si>
  <si>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</si>
  <si>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</si>
  <si>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</si>
  <si>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</si>
  <si>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</si>
  <si>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</si>
  <si>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</si>
  <si>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</si>
  <si>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</si>
  <si>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</si>
  <si>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</si>
  <si>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</si>
  <si>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</si>
  <si>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</si>
  <si>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</si>
  <si>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</si>
  <si>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</si>
  <si>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</si>
  <si>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</si>
  <si>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</si>
  <si>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</si>
  <si>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</si>
  <si>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</si>
  <si>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</si>
  <si>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</si>
  <si>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</si>
  <si>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</si>
  <si>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</si>
  <si>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</si>
  <si>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</si>
  <si>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</si>
  <si>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</si>
  <si>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</si>
  <si>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</si>
  <si>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</si>
  <si>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</si>
  <si>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</si>
  <si>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</si>
  <si>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</si>
  <si>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</si>
  <si>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</si>
  <si>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</si>
  <si>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</si>
  <si>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</si>
  <si>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</si>
  <si>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</si>
  <si>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</si>
  <si>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</si>
  <si>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</si>
  <si>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</si>
  <si>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</si>
  <si>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</si>
  <si>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</si>
  <si>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</si>
  <si>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</si>
  <si>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</si>
  <si>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</si>
  <si>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</si>
  <si>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</si>
  <si>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</si>
  <si>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</si>
  <si>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</si>
  <si>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</si>
  <si>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</si>
  <si>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</si>
  <si>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</si>
  <si>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</si>
  <si>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</si>
  <si>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</si>
  <si>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</si>
  <si>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</si>
  <si>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</si>
  <si>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</si>
  <si>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</si>
  <si>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</si>
  <si>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</si>
  <si>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</si>
  <si>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</si>
  <si>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</si>
  <si>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</si>
  <si>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</si>
  <si>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</si>
  <si>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</si>
  <si>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</si>
  <si>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</si>
  <si>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</si>
  <si>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</si>
  <si>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</si>
  <si>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</si>
  <si>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</si>
  <si>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</si>
  <si>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</si>
  <si>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</si>
  <si>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</si>
  <si>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</si>
  <si>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</si>
  <si>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</si>
  <si>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</si>
  <si>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</si>
  <si>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</si>
  <si>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</si>
  <si>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</si>
  <si>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</si>
  <si>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</si>
  <si>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</si>
  <si>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</si>
  <si>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</si>
  <si>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</si>
  <si>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</si>
  <si>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</si>
  <si>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</si>
  <si>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</si>
  <si>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</si>
  <si>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</si>
  <si>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</si>
  <si>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</si>
  <si>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</si>
  <si>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</si>
  <si>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</si>
  <si>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</si>
  <si>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</si>
  <si>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</si>
  <si>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</si>
  <si>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</si>
  <si>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</si>
  <si>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</si>
  <si>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</si>
  <si>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</si>
  <si>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</si>
  <si>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</si>
  <si>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</si>
  <si>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</si>
  <si>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</si>
  <si>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</si>
  <si>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</si>
  <si>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</si>
  <si>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</si>
  <si>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</si>
  <si>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</si>
  <si>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</si>
  <si>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</si>
  <si>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</si>
  <si>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</si>
  <si>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</si>
  <si>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</si>
  <si>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</si>
  <si>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</si>
  <si>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</si>
  <si>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</si>
  <si>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</si>
  <si>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</si>
  <si>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</si>
  <si>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</si>
  <si>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</si>
  <si>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</si>
  <si>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</si>
  <si>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</si>
  <si>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</si>
  <si>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</si>
  <si>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</si>
  <si>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</si>
  <si>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</si>
  <si>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</si>
  <si>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</si>
  <si>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</si>
  <si>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</si>
  <si>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</si>
  <si>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</si>
  <si>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</si>
  <si>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</si>
  <si>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</si>
  <si>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</si>
  <si>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</si>
  <si>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</si>
  <si>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</si>
  <si>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</si>
  <si>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</si>
  <si>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</si>
  <si>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</si>
  <si>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</si>
  <si>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</si>
  <si>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</si>
  <si>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</si>
  <si>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</si>
  <si>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</si>
  <si>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</si>
  <si>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</si>
  <si>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</si>
  <si>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</si>
  <si>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</si>
  <si>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</si>
  <si>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</si>
  <si>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</si>
  <si>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</si>
  <si>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</si>
  <si>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</si>
  <si>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</si>
  <si>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</si>
  <si>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</si>
  <si>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</si>
  <si>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</si>
  <si>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</si>
  <si>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</si>
  <si>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</si>
  <si>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</si>
  <si>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</si>
  <si>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</si>
  <si>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</si>
  <si>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</si>
  <si>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</si>
  <si>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</si>
  <si>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</si>
  <si>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</si>
  <si>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</si>
  <si>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</si>
  <si>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</si>
  <si>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</si>
  <si>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</si>
  <si>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</si>
  <si>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</si>
  <si>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</si>
  <si>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</si>
  <si>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</si>
  <si>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</si>
  <si>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</si>
  <si>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</si>
  <si>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</si>
  <si>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</si>
  <si>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</si>
  <si>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</si>
  <si>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</si>
  <si>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</si>
  <si>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</si>
  <si>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</si>
  <si>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</si>
  <si>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</si>
  <si>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</si>
  <si>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</si>
  <si>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</si>
  <si>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</si>
  <si>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</si>
  <si>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</si>
  <si>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</si>
  <si>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</si>
  <si>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</si>
  <si>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</si>
  <si>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</si>
  <si>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</si>
  <si>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</si>
  <si>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</si>
  <si>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</si>
  <si>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</si>
  <si>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</si>
  <si>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</si>
  <si>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</si>
  <si>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</si>
  <si>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</si>
  <si>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</si>
  <si>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</si>
  <si>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</si>
  <si>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</si>
  <si>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</si>
  <si>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</si>
  <si>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</si>
  <si>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</si>
  <si>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</si>
  <si>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</si>
  <si>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</si>
  <si>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</si>
  <si>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</si>
  <si>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</si>
  <si>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</si>
  <si>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</si>
  <si>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</si>
  <si>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</si>
  <si>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</si>
  <si>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</si>
  <si>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</si>
  <si>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</si>
  <si>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</si>
  <si>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</si>
  <si>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</si>
  <si>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</si>
  <si>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</si>
  <si>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</si>
  <si>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</si>
  <si>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</si>
  <si>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</si>
  <si>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</si>
  <si>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</si>
  <si>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</si>
  <si>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</si>
  <si>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</si>
  <si>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</si>
  <si>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</si>
  <si>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</si>
  <si>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</si>
  <si>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</si>
  <si>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</si>
  <si>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</si>
  <si>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</si>
  <si>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</si>
  <si>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</si>
  <si>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</si>
  <si>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</si>
  <si>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</si>
  <si>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</si>
  <si>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</si>
  <si>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</si>
  <si>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</si>
  <si>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</si>
  <si>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</si>
  <si>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</si>
  <si>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</si>
  <si>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</si>
  <si>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</si>
  <si>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</si>
  <si>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</si>
  <si>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</si>
  <si>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</si>
  <si>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</si>
  <si>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</si>
  <si>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</si>
  <si>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</si>
  <si>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</si>
  <si>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</si>
  <si>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</si>
  <si>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</si>
  <si>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</si>
  <si>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</si>
  <si>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</si>
  <si>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</si>
  <si>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</si>
  <si>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</si>
  <si>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</si>
  <si>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</si>
  <si>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</si>
  <si>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</si>
  <si>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</si>
  <si>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</si>
  <si>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</si>
  <si>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</si>
  <si>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</si>
  <si>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</si>
  <si>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</si>
  <si>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</si>
  <si>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</si>
  <si>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</si>
  <si>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</si>
  <si>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</si>
  <si>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</si>
  <si>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</si>
  <si>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</si>
  <si>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</si>
  <si>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</si>
  <si>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</si>
  <si>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</si>
  <si>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</si>
  <si>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</si>
  <si>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</si>
  <si>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</si>
  <si>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</si>
  <si>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</si>
  <si>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</si>
  <si>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</si>
  <si>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</si>
  <si>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</si>
  <si>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</si>
  <si>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</si>
  <si>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</si>
  <si>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</si>
  <si>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</si>
  <si>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</si>
  <si>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</si>
  <si>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</si>
  <si>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</si>
  <si>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</si>
  <si>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</si>
  <si>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</si>
  <si>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</si>
  <si>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</si>
  <si>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</si>
  <si>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</si>
  <si>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</si>
  <si>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</si>
  <si>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</si>
  <si>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</si>
  <si>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</si>
  <si>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</si>
  <si>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</si>
  <si>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</si>
  <si>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</si>
  <si>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</si>
  <si>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</si>
  <si>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</si>
  <si>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</si>
  <si>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</si>
  <si>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</si>
  <si>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</si>
  <si>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</si>
  <si>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</si>
  <si>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</si>
  <si>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</si>
  <si>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</si>
  <si>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</si>
  <si>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</si>
  <si>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</si>
  <si>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</si>
  <si>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</si>
  <si>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</si>
  <si>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</si>
  <si>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</si>
  <si>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</si>
  <si>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</si>
  <si>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</si>
  <si>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</si>
  <si>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</si>
  <si>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</si>
  <si>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</si>
  <si>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</si>
  <si>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</si>
  <si>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</si>
  <si>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</si>
  <si>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</si>
  <si>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</si>
  <si>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</si>
  <si>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</si>
  <si>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</si>
  <si>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</si>
  <si>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</si>
  <si>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</si>
  <si>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</si>
  <si>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</si>
  <si>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</si>
  <si>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</si>
  <si>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</si>
  <si>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</si>
  <si>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</si>
  <si>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</si>
  <si>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</si>
  <si>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</si>
  <si>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</si>
  <si>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</si>
  <si>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</si>
  <si>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</si>
  <si>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</si>
  <si>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</si>
  <si>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</si>
  <si>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</si>
  <si>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</si>
  <si>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</si>
  <si>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</si>
  <si>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</si>
  <si>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</si>
  <si>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</si>
  <si>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</si>
  <si>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</si>
  <si>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</si>
  <si>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</si>
  <si>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</si>
  <si>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</si>
  <si>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</si>
  <si>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</si>
  <si>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</si>
  <si>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</si>
  <si>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</si>
  <si>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</si>
  <si>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</si>
  <si>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</si>
  <si>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</si>
  <si>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</si>
  <si>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</si>
  <si>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</si>
  <si>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</si>
  <si>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</si>
  <si>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</si>
  <si>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</si>
  <si>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</si>
  <si>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</si>
  <si>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</si>
  <si>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</si>
  <si>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</si>
  <si>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</si>
  <si>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</si>
  <si>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</si>
  <si>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</si>
  <si>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</si>
  <si>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</si>
  <si>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</si>
  <si>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</si>
  <si>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</si>
  <si>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</si>
  <si>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</si>
  <si>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</si>
  <si>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</si>
  <si>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</si>
  <si>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</si>
  <si>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</si>
  <si>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</si>
  <si>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</si>
  <si>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</si>
  <si>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</si>
  <si>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</si>
  <si>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</si>
  <si>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</si>
  <si>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</si>
  <si>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</si>
  <si>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</si>
  <si>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</si>
  <si>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</si>
  <si>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</si>
  <si>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</si>
  <si>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</si>
  <si>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</si>
  <si>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</si>
  <si>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</si>
  <si>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</si>
  <si>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</si>
  <si>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</si>
  <si>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</si>
  <si>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</si>
  <si>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</si>
  <si>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</si>
  <si>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</si>
  <si>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</si>
  <si>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</si>
  <si>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</si>
  <si>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</si>
  <si>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</si>
  <si>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</si>
  <si>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</si>
  <si>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</si>
  <si>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</si>
  <si>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</si>
  <si>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</si>
  <si>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</si>
  <si>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</si>
  <si>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</si>
  <si>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</si>
  <si>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</si>
  <si>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</si>
  <si>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</si>
  <si>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</si>
  <si>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</si>
  <si>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</si>
  <si>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</si>
  <si>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</si>
  <si>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</si>
  <si>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</si>
  <si>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</si>
  <si>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</si>
  <si>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</si>
  <si>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</si>
  <si>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</si>
  <si>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</si>
  <si>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</si>
  <si>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</si>
  <si>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</si>
  <si>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</si>
  <si>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</si>
  <si>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</si>
  <si>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</si>
  <si>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</si>
  <si>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</si>
  <si>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</si>
  <si>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</si>
  <si>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</si>
  <si>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</si>
  <si>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</si>
  <si>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</si>
  <si>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</si>
  <si>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</si>
  <si>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</si>
  <si>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</si>
  <si>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</si>
  <si>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</si>
  <si>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</si>
  <si>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</si>
  <si>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</si>
  <si>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</si>
  <si>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</si>
  <si>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</si>
  <si>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</si>
  <si>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</si>
  <si>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</si>
  <si>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</si>
  <si>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</si>
  <si>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</si>
  <si>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</si>
  <si>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</si>
  <si>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</si>
  <si>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</si>
  <si>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</si>
  <si>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</si>
  <si>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</si>
  <si>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</si>
  <si>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</si>
  <si>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</si>
  <si>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</si>
  <si>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</si>
  <si>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</si>
  <si>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</si>
  <si>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</si>
  <si>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</si>
  <si>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</si>
  <si>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</si>
  <si>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</si>
  <si>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</si>
  <si>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</si>
  <si>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</si>
  <si>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</si>
  <si>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</si>
  <si>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</si>
  <si>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</si>
  <si>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</si>
  <si>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</si>
  <si>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</si>
  <si>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</si>
  <si>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</si>
  <si>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</si>
  <si>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</si>
  <si>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</si>
  <si>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</si>
  <si>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</si>
  <si>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</si>
  <si>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</si>
  <si>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</si>
  <si>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</si>
  <si>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</si>
  <si>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</si>
  <si>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</si>
  <si>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</si>
  <si>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</si>
  <si>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</si>
  <si>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</si>
  <si>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</si>
  <si>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</si>
  <si>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</si>
  <si>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</si>
  <si>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</si>
  <si>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</si>
  <si>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</si>
  <si>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</si>
  <si>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</si>
  <si>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</si>
  <si>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</si>
  <si>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</si>
  <si>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</si>
  <si>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</si>
  <si>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</si>
  <si>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</si>
  <si>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</si>
  <si>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</si>
  <si>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</si>
  <si>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</si>
  <si>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</si>
  <si>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</si>
  <si>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</si>
  <si>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</si>
  <si>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</si>
  <si>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</si>
  <si>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</si>
  <si>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</si>
  <si>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</si>
  <si>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</si>
  <si>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</si>
  <si>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</si>
  <si>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</si>
  <si>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</si>
  <si>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</si>
  <si>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</si>
  <si>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</si>
  <si>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</si>
  <si>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</si>
  <si>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</si>
  <si>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</si>
  <si>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</si>
  <si>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</si>
  <si>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</si>
  <si>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</si>
  <si>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</si>
  <si>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</si>
  <si>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</si>
  <si>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</si>
  <si>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</si>
  <si>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</si>
  <si>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</si>
  <si>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</si>
  <si>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</si>
  <si>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</si>
  <si>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</si>
  <si>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</si>
  <si>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</si>
  <si>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</si>
  <si>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</si>
  <si>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</si>
  <si>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</si>
  <si>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</si>
  <si>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</si>
  <si>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</si>
  <si>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</si>
  <si>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</si>
  <si>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</si>
  <si>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</si>
  <si>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</si>
  <si>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</si>
  <si>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</si>
  <si>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</si>
  <si>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</si>
  <si>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</si>
  <si>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</si>
  <si>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</si>
  <si>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</si>
  <si>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</si>
  <si>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</si>
  <si>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</si>
  <si>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</si>
  <si>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</si>
  <si>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</si>
  <si>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</si>
  <si>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</si>
  <si>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</si>
  <si>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</si>
  <si>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</si>
  <si>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</si>
  <si>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</si>
  <si>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</si>
  <si>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</si>
  <si>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</si>
  <si>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</si>
  <si>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</si>
  <si>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</si>
  <si>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</si>
  <si>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</si>
  <si>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</si>
  <si>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</si>
  <si>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</si>
  <si>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</si>
  <si>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</si>
  <si>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</si>
  <si>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</si>
  <si>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</si>
  <si>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</si>
  <si>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</si>
  <si>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</si>
  <si>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</si>
  <si>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</si>
  <si>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</si>
  <si>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</si>
  <si>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</si>
  <si>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</si>
  <si>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</si>
  <si>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</si>
  <si>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</si>
  <si>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</si>
  <si>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</si>
  <si>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</si>
  <si>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</si>
  <si>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</si>
  <si>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</si>
  <si>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</si>
  <si>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</si>
  <si>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</si>
  <si>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</si>
  <si>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</si>
  <si>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</si>
  <si>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</si>
  <si>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</si>
  <si>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</si>
  <si>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</si>
  <si>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</si>
  <si>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</si>
  <si>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</si>
  <si>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</si>
  <si>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</si>
  <si>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</si>
  <si>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</si>
  <si>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</si>
  <si>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</si>
  <si>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</si>
  <si>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</si>
  <si>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</si>
  <si>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</si>
  <si>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</si>
  <si>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</si>
  <si>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</si>
  <si>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</si>
  <si>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</si>
  <si>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</si>
  <si>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</si>
  <si>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</si>
  <si>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</si>
  <si>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</si>
  <si>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</si>
  <si>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</si>
  <si>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</si>
  <si>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</si>
  <si>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</si>
  <si>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</si>
  <si>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</si>
  <si>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</si>
  <si>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</si>
  <si>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</si>
  <si>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</si>
  <si>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</si>
  <si>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</si>
  <si>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</si>
  <si>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</si>
  <si>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</si>
  <si>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</si>
  <si>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</si>
  <si>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</si>
  <si>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</si>
  <si>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</si>
  <si>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</si>
  <si>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</si>
  <si>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</si>
  <si>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</si>
  <si>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</si>
  <si>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</si>
  <si>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</si>
  <si>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</si>
  <si>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</si>
  <si>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</si>
  <si>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</si>
  <si>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</si>
  <si>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</si>
  <si>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</si>
  <si>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</si>
  <si>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</si>
  <si>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</si>
  <si>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</si>
  <si>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</si>
  <si>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</si>
  <si>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</si>
  <si>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</si>
  <si>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</si>
  <si>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</si>
  <si>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</si>
  <si>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</si>
  <si>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</si>
  <si>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</si>
  <si>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</si>
  <si>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</si>
  <si>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</si>
  <si>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</si>
  <si>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</si>
  <si>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</si>
  <si>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</si>
  <si>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</si>
  <si>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</si>
  <si>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</si>
  <si>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</si>
  <si>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</si>
  <si>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</si>
  <si>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</si>
  <si>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</si>
  <si>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</si>
  <si>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</si>
  <si>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</si>
  <si>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</si>
  <si>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</si>
  <si>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</si>
  <si>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</si>
  <si>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</si>
  <si>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</si>
  <si>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</si>
  <si>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</si>
  <si>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</si>
  <si>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</si>
  <si>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</si>
  <si>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</si>
  <si>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</si>
  <si>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</si>
  <si>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</si>
  <si>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</si>
  <si>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</si>
  <si>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</si>
  <si>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</si>
  <si>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</si>
  <si>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</si>
  <si>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</si>
  <si>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</si>
  <si>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</si>
  <si>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</si>
  <si>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</si>
  <si>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</si>
  <si>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</si>
  <si>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</si>
  <si>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</si>
  <si>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</si>
  <si>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</si>
  <si>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</si>
  <si>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</si>
  <si>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</si>
  <si>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</si>
  <si>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</si>
  <si>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</si>
  <si>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</si>
  <si>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</si>
  <si>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</si>
  <si>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</si>
  <si>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</si>
  <si>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</si>
  <si>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</si>
  <si>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</si>
  <si>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</si>
  <si>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</si>
  <si>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</si>
  <si>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</si>
  <si>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</si>
  <si>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</si>
  <si>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</si>
  <si>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</si>
  <si>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</si>
  <si>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</si>
  <si>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</si>
  <si>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</si>
  <si>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</si>
  <si>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</si>
  <si>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</si>
  <si>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</si>
  <si>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</si>
  <si>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</si>
  <si>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</si>
  <si>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</si>
  <si>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</si>
  <si>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</si>
  <si>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</si>
  <si>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</si>
  <si>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</si>
  <si>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</si>
  <si>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</si>
  <si>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</si>
  <si>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</si>
  <si>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</si>
  <si>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</si>
  <si>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</si>
  <si>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</si>
  <si>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</si>
  <si>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</si>
  <si>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</si>
  <si>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</si>
  <si>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</si>
  <si>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</si>
  <si>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</si>
  <si>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</si>
  <si>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</si>
  <si>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</si>
  <si>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</si>
  <si>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</si>
  <si>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</si>
  <si>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</si>
  <si>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</si>
  <si>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</si>
  <si>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</si>
  <si>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</si>
  <si>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</si>
  <si>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</si>
  <si>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</si>
  <si>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</si>
  <si>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</si>
  <si>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</si>
  <si>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</si>
  <si>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</si>
  <si>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</si>
  <si>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</si>
  <si>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</si>
  <si>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</si>
  <si>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</si>
  <si>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</si>
  <si>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</si>
  <si>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</si>
  <si>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</si>
  <si>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</si>
  <si>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</si>
  <si>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</si>
  <si>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</si>
  <si>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</si>
  <si>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</si>
  <si>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</si>
  <si>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</si>
  <si>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</si>
  <si>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</si>
  <si>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</si>
  <si>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</si>
  <si>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</si>
  <si>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</si>
  <si>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</si>
  <si>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</si>
  <si>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</si>
  <si>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</si>
  <si>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</si>
  <si>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</si>
  <si>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</si>
  <si>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</si>
  <si>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</si>
  <si>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</si>
  <si>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</si>
  <si>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</si>
  <si>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</si>
  <si>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</si>
  <si>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</si>
  <si>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</si>
  <si>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</si>
  <si>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</si>
  <si>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</si>
  <si>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</si>
  <si>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</si>
  <si>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</si>
  <si>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</si>
  <si>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</si>
  <si>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</si>
  <si>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</si>
  <si>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</si>
  <si>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</si>
  <si>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</si>
  <si>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</si>
  <si>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</si>
  <si>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</si>
  <si>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</si>
  <si>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</si>
  <si>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</si>
  <si>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</si>
  <si>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</si>
  <si>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</si>
  <si>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</si>
  <si>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</si>
  <si>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</si>
  <si>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</si>
  <si>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</si>
  <si>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</si>
  <si>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</si>
  <si>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</si>
  <si>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</si>
  <si>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</si>
  <si>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</si>
  <si>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</si>
  <si>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</si>
  <si>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</si>
  <si>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</si>
  <si>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</si>
  <si>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</si>
  <si>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</si>
  <si>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</si>
  <si>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</si>
  <si>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</si>
  <si>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</si>
  <si>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</si>
  <si>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</si>
  <si>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</si>
  <si>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</si>
  <si>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</si>
  <si>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</si>
  <si>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</si>
  <si>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</si>
  <si>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</si>
  <si>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</si>
  <si>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</si>
  <si>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</si>
  <si>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</si>
  <si>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</si>
  <si>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</si>
  <si>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</si>
  <si>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</si>
  <si>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</si>
  <si>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</si>
  <si>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</si>
  <si>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</si>
  <si>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</si>
  <si>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</si>
  <si>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</si>
  <si>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</si>
  <si>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</si>
  <si>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</si>
  <si>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</si>
  <si>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</si>
  <si>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</si>
  <si>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</si>
  <si>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</si>
  <si>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</si>
  <si>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</si>
  <si>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</si>
  <si>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</si>
  <si>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</si>
  <si>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</si>
  <si>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</si>
  <si>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</si>
  <si>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</si>
  <si>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</si>
  <si>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</si>
  <si>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</si>
  <si>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</si>
  <si>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</si>
  <si>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</si>
  <si>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</si>
  <si>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</si>
  <si>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</si>
  <si>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</si>
  <si>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</si>
  <si>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</si>
  <si>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</si>
  <si>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</si>
  <si>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</si>
  <si>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</si>
  <si>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</si>
  <si>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</si>
  <si>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</si>
  <si>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</si>
  <si>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</si>
  <si>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</si>
  <si>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</si>
  <si>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</si>
  <si>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</si>
  <si>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</si>
  <si>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</si>
  <si>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</si>
  <si>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</si>
  <si>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</si>
  <si>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</si>
  <si>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</si>
  <si>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</si>
  <si>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</si>
  <si>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</si>
  <si>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</si>
  <si>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</si>
  <si>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</si>
  <si>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</si>
  <si>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</si>
  <si>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</si>
  <si>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</si>
  <si>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</si>
  <si>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</si>
  <si>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</si>
  <si>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</si>
  <si>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</si>
  <si>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</si>
  <si>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</si>
  <si>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</si>
  <si>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</si>
  <si>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</si>
  <si>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</si>
  <si>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</si>
  <si>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</si>
  <si>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</si>
  <si>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</si>
  <si>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</si>
  <si>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</si>
  <si>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</si>
  <si>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</si>
  <si>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</si>
  <si>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</si>
  <si>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</si>
  <si>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</si>
  <si>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</si>
  <si>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</si>
  <si>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</si>
  <si>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</si>
  <si>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</si>
  <si>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</si>
  <si>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</si>
  <si>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</si>
  <si>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</si>
  <si>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</si>
  <si>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</si>
  <si>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</si>
  <si>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</si>
  <si>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</si>
  <si>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</si>
  <si>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</si>
  <si>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</si>
  <si>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</si>
  <si>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</si>
  <si>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</si>
  <si>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</si>
  <si>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</si>
  <si>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</si>
  <si>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</si>
  <si>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</si>
  <si>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</si>
  <si>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</si>
  <si>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</si>
  <si>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</si>
  <si>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</si>
  <si>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</si>
  <si>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</si>
  <si>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</si>
  <si>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</si>
  <si>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</si>
  <si>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</si>
  <si>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</si>
  <si>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</si>
  <si>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</si>
  <si>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</si>
  <si>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</si>
  <si>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</si>
  <si>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</si>
  <si>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</si>
  <si>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</si>
  <si>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</si>
  <si>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</si>
  <si>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</si>
  <si>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</si>
  <si>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</si>
  <si>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</si>
  <si>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</si>
  <si>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</si>
  <si>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</si>
  <si>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</si>
  <si>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</si>
  <si>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</si>
  <si>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</si>
  <si>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</si>
  <si>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</si>
  <si>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</si>
  <si>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</si>
  <si>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</si>
  <si>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</si>
  <si>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</si>
  <si>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</si>
  <si>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</si>
  <si>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</si>
  <si>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</si>
  <si>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</si>
  <si>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</si>
  <si>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</si>
  <si>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</si>
  <si>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</si>
  <si>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</si>
  <si>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</si>
  <si>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</si>
  <si>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</si>
  <si>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</si>
  <si>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</si>
  <si>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</si>
  <si>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</si>
  <si>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</si>
  <si>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</si>
  <si>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</si>
  <si>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</si>
  <si>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</si>
  <si>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</si>
  <si>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</si>
  <si>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</si>
  <si>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</si>
  <si>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</si>
  <si>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</si>
  <si>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</si>
  <si>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</si>
  <si>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</si>
  <si>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</si>
  <si>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</si>
  <si>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</si>
  <si>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</si>
  <si>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</si>
  <si>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</si>
  <si>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</si>
  <si>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</si>
  <si>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</si>
  <si>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</si>
  <si>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</si>
  <si>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</si>
  <si>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</si>
  <si>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</si>
  <si>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</si>
  <si>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</si>
  <si>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</si>
  <si>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</si>
  <si>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</si>
  <si>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</si>
  <si>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</si>
  <si>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</si>
  <si>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</si>
  <si>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</si>
  <si>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</si>
  <si>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</si>
  <si>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</si>
  <si>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</si>
  <si>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</si>
  <si>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</si>
  <si>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</si>
  <si>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</si>
  <si>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</si>
  <si>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</si>
  <si>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</si>
  <si>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</si>
  <si>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</si>
  <si>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</si>
  <si>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</si>
  <si>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</si>
  <si>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</si>
  <si>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</si>
  <si>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</si>
  <si>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</si>
  <si>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</si>
  <si>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</si>
  <si>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</si>
  <si>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</si>
  <si>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</si>
  <si>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</si>
  <si>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</si>
  <si>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</si>
  <si>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</si>
  <si>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</si>
  <si>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</si>
  <si>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</si>
  <si>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</si>
  <si>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</si>
  <si>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</si>
  <si>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</si>
  <si>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</si>
  <si>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</si>
  <si>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</si>
  <si>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</si>
  <si>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</si>
  <si>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</si>
  <si>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</si>
  <si>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</si>
  <si>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</si>
  <si>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</si>
  <si>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</si>
  <si>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</si>
  <si>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</si>
  <si>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</si>
  <si>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</si>
  <si>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</si>
  <si>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</si>
  <si>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</si>
  <si>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</si>
  <si>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</si>
  <si>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</si>
  <si>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</si>
  <si>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</si>
  <si>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</si>
  <si>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</si>
  <si>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</si>
  <si>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</si>
  <si>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</si>
  <si>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</si>
  <si>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</si>
  <si>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</si>
  <si>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</si>
  <si>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</si>
  <si>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</si>
  <si>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</si>
  <si>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</si>
  <si>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</si>
  <si>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</si>
  <si>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</si>
  <si>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</si>
  <si>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</si>
  <si>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</si>
  <si>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</si>
  <si>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</si>
  <si>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</si>
  <si>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</si>
  <si>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</si>
  <si>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</si>
  <si>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</si>
  <si>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</si>
  <si>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</si>
  <si>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</si>
  <si>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</si>
  <si>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</si>
  <si>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</si>
  <si>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</si>
  <si>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</si>
  <si>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</si>
  <si>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</si>
  <si>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</si>
  <si>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</si>
  <si>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</si>
  <si>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</si>
  <si>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</si>
  <si>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</si>
  <si>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</si>
  <si>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</si>
  <si>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</si>
  <si>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</si>
  <si>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</si>
  <si>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</si>
  <si>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</si>
  <si>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</si>
  <si>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</si>
  <si>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</si>
  <si>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</si>
  <si>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</si>
  <si>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</si>
  <si>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</si>
  <si>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</si>
  <si>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</si>
  <si>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</si>
  <si>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</si>
  <si>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</si>
  <si>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</si>
  <si>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</si>
  <si>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</si>
  <si>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</si>
  <si>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</si>
  <si>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</si>
  <si>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</si>
  <si>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</si>
  <si>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</si>
  <si>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</si>
  <si>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</si>
  <si>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</si>
  <si>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</si>
  <si>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</si>
  <si>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</si>
  <si>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</si>
  <si>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</si>
  <si>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</si>
  <si>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</si>
  <si>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</si>
  <si>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</si>
  <si>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</si>
  <si>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</si>
  <si>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</si>
  <si>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</si>
  <si>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</si>
  <si>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</si>
  <si>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</si>
  <si>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</si>
  <si>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</si>
  <si>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</si>
  <si>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</si>
  <si>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</si>
  <si>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</si>
  <si>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</si>
  <si>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</si>
  <si>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</si>
  <si>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</si>
  <si>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</si>
  <si>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</si>
  <si>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</si>
  <si>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</si>
  <si>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</si>
  <si>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</si>
  <si>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</si>
  <si>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</si>
  <si>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</si>
  <si>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</si>
  <si>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</si>
  <si>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</si>
  <si>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</si>
  <si>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</si>
  <si>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</si>
  <si>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</si>
  <si>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</si>
  <si>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</si>
  <si>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</si>
  <si>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</si>
  <si>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</si>
  <si>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</si>
  <si>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</si>
  <si>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</si>
  <si>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</si>
  <si>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</si>
  <si>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</si>
  <si>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</si>
  <si>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</si>
  <si>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</si>
  <si>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</si>
  <si>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</si>
  <si>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</si>
  <si>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</si>
  <si>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</si>
  <si>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</si>
  <si>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</si>
  <si>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</si>
  <si>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</si>
  <si>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</si>
  <si>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</si>
  <si>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</si>
  <si>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</si>
  <si>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</si>
  <si>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</si>
  <si>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</si>
  <si>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</si>
  <si>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</si>
  <si>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</si>
  <si>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</si>
  <si>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</si>
  <si>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</si>
  <si>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</si>
  <si>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</si>
  <si>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</si>
  <si>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</si>
  <si>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</si>
  <si>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</si>
  <si>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</si>
  <si>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</si>
  <si>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</si>
  <si>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</si>
  <si>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</si>
  <si>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</si>
  <si>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</si>
  <si>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</si>
  <si>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</si>
  <si>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</si>
  <si>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</si>
  <si>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</si>
  <si>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</si>
  <si>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</si>
  <si>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</si>
  <si>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</si>
  <si>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</si>
  <si>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</si>
  <si>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</si>
  <si>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</si>
  <si>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</si>
  <si>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</si>
  <si>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</si>
  <si>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</si>
  <si>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</si>
  <si>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</si>
  <si>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</si>
  <si>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</si>
  <si>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</si>
  <si>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</si>
  <si>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</si>
  <si>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</si>
  <si>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</si>
  <si>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</si>
  <si>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</si>
  <si>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</si>
  <si>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</si>
  <si>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</si>
  <si>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</si>
  <si>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</si>
  <si>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</si>
  <si>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</si>
  <si>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</si>
  <si>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</si>
  <si>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</si>
  <si>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</si>
  <si>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</si>
  <si>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</si>
  <si>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</si>
  <si>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</si>
  <si>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</si>
  <si>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</si>
  <si>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</si>
  <si>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</si>
  <si>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</si>
  <si>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</si>
  <si>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</si>
  <si>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</si>
  <si>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</si>
  <si>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</si>
  <si>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</si>
  <si>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</si>
  <si>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</si>
  <si>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</si>
  <si>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</si>
  <si>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</si>
  <si>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</si>
  <si>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</si>
  <si>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</si>
  <si>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</si>
  <si>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</si>
  <si>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</si>
  <si>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</si>
  <si>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</si>
  <si>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</si>
  <si>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</si>
  <si>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</si>
  <si>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</si>
  <si>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</si>
  <si>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</si>
  <si>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</si>
  <si>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</si>
  <si>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</si>
  <si>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</si>
  <si>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</si>
  <si>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</si>
  <si>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</si>
  <si>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</si>
  <si>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</si>
  <si>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</si>
  <si>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</si>
  <si>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</si>
  <si>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</si>
  <si>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</si>
  <si>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</si>
  <si>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</si>
  <si>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</si>
  <si>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</si>
  <si>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</si>
  <si>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</si>
  <si>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</si>
  <si>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</si>
  <si>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</si>
  <si>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</si>
  <si>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</si>
  <si>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</si>
  <si>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</si>
  <si>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</si>
  <si>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</si>
  <si>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</si>
  <si>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</si>
  <si>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</si>
  <si>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</si>
  <si>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</si>
  <si>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</si>
  <si>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</si>
  <si>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</si>
  <si>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</si>
  <si>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</si>
  <si>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</si>
  <si>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</si>
  <si>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</si>
  <si>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</si>
  <si>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</si>
  <si>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</si>
  <si>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</si>
  <si>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</si>
  <si>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</si>
  <si>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</si>
  <si>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</si>
  <si>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</si>
  <si>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</si>
  <si>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</si>
  <si>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</si>
  <si>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</si>
  <si>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</si>
  <si>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</si>
  <si>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</si>
  <si>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</si>
  <si>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</si>
  <si>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</si>
  <si>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</si>
  <si>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</si>
  <si>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</si>
  <si>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</si>
  <si>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</si>
  <si>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</si>
  <si>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</si>
  <si>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</si>
  <si>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</si>
  <si>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</si>
  <si>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</si>
  <si>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</si>
  <si>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</si>
  <si>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</si>
  <si>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</si>
  <si>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</si>
  <si>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</si>
  <si>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</si>
  <si>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</si>
  <si>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</si>
  <si>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</si>
  <si>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</si>
  <si>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</si>
  <si>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</si>
  <si>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</si>
  <si>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</si>
  <si>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</si>
  <si>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</si>
  <si>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</si>
  <si>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</si>
  <si>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</si>
  <si>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</si>
  <si>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</si>
  <si>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</si>
  <si>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</si>
  <si>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</si>
  <si>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</si>
  <si>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</si>
  <si>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</si>
  <si>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</si>
  <si>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</si>
  <si>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</si>
  <si>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</si>
  <si>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</si>
  <si>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</si>
  <si>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</si>
  <si>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</si>
  <si>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</si>
  <si>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</si>
  <si>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</si>
  <si>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</si>
  <si>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</si>
  <si>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</si>
  <si>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</si>
  <si>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</si>
  <si>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</si>
  <si>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</si>
  <si>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</si>
  <si>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</si>
  <si>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</si>
  <si>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</si>
  <si>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</si>
  <si>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</si>
  <si>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</si>
  <si>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</si>
  <si>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</si>
  <si>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</si>
  <si>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</si>
  <si>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</si>
  <si>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</si>
  <si>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</si>
  <si>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</si>
  <si>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</si>
  <si>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</si>
  <si>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</si>
  <si>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</si>
  <si>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</si>
  <si>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</si>
  <si>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</si>
  <si>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</si>
  <si>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</si>
  <si>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</si>
  <si>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</si>
  <si>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</si>
  <si>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</si>
  <si>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</si>
  <si>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</si>
  <si>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</si>
  <si>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</si>
  <si>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</si>
  <si>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</si>
  <si>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</si>
  <si>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</si>
  <si>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</si>
  <si>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</si>
  <si>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</si>
  <si>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</si>
  <si>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</si>
  <si>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</si>
  <si>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</si>
  <si>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</si>
  <si>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</si>
  <si>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</si>
  <si>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</si>
  <si>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</si>
  <si>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</si>
  <si>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</si>
  <si>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</si>
  <si>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</si>
  <si>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</si>
  <si>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</si>
  <si>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</si>
  <si>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</si>
  <si>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</si>
  <si>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</si>
  <si>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</si>
  <si>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</si>
  <si>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</si>
  <si>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</si>
  <si>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</si>
  <si>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</si>
  <si>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</si>
  <si>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</si>
  <si>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</si>
  <si>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</si>
  <si>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</si>
  <si>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</si>
  <si>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</si>
  <si>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</si>
  <si>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</si>
  <si>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</si>
  <si>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</si>
  <si>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</si>
  <si>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</si>
  <si>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</si>
  <si>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</si>
  <si>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</si>
  <si>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</si>
  <si>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</si>
  <si>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</si>
  <si>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</si>
  <si>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</si>
  <si>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</si>
  <si>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</si>
  <si>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</si>
  <si>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</si>
  <si>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</si>
  <si>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</si>
  <si>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</si>
  <si>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</si>
  <si>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</si>
  <si>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</si>
  <si>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</si>
  <si>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</si>
  <si>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</si>
  <si>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</si>
  <si>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</si>
  <si>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</si>
  <si>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</si>
  <si>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</si>
  <si>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</si>
  <si>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</si>
  <si>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</si>
  <si>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</si>
  <si>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</si>
  <si>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</si>
  <si>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</si>
  <si>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</si>
  <si>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</si>
  <si>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</si>
  <si>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</si>
  <si>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</si>
  <si>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</si>
  <si>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</si>
  <si>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</si>
  <si>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</si>
  <si>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</si>
  <si>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</si>
  <si>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</si>
  <si>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</si>
  <si>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</si>
  <si>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</si>
  <si>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</si>
  <si>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</si>
  <si>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</si>
  <si>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</si>
  <si>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</si>
  <si>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</si>
  <si>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</si>
  <si>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</si>
  <si>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</si>
  <si>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</si>
  <si>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</si>
  <si>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</si>
  <si>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</si>
  <si>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</si>
  <si>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</si>
  <si>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</si>
  <si>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</si>
  <si>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</si>
  <si>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</si>
  <si>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</si>
  <si>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</si>
  <si>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</si>
  <si>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</si>
  <si>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</si>
  <si>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</si>
  <si>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</si>
  <si>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</si>
  <si>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</si>
  <si>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</si>
  <si>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</si>
  <si>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</si>
  <si>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</si>
  <si>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</si>
  <si>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</si>
  <si>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</si>
  <si>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</si>
  <si>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</si>
  <si>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</si>
  <si>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</si>
  <si>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</si>
  <si>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</si>
  <si>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</si>
  <si>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</si>
  <si>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</si>
  <si>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</si>
  <si>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</si>
  <si>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</si>
  <si>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</si>
  <si>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</si>
  <si>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</si>
  <si>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</si>
  <si>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</si>
  <si>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</si>
  <si>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</si>
  <si>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</si>
  <si>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</si>
  <si>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</si>
  <si>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</si>
  <si>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</si>
  <si>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</si>
  <si>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</si>
  <si>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</si>
  <si>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</si>
  <si>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</si>
  <si>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</si>
  <si>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</si>
  <si>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</si>
  <si>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</si>
  <si>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</si>
  <si>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</si>
  <si>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</si>
  <si>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</si>
  <si>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</si>
  <si>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</si>
  <si>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</si>
  <si>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</si>
  <si>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</si>
  <si>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</si>
  <si>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</si>
  <si>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</si>
  <si>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</si>
  <si>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</si>
  <si>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</si>
  <si>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</si>
  <si>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</si>
  <si>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</si>
  <si>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</si>
  <si>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</si>
  <si>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</si>
  <si>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</si>
  <si>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</si>
  <si>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</si>
  <si>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</si>
  <si>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</si>
  <si>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</si>
  <si>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</si>
  <si>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</si>
  <si>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</si>
  <si>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</si>
  <si>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</si>
  <si>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</si>
  <si>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</si>
  <si>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</si>
  <si>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</si>
  <si>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</si>
  <si>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</si>
  <si>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</si>
  <si>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</si>
  <si>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</si>
  <si>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</si>
  <si>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</si>
  <si>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</si>
  <si>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</si>
  <si>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</si>
  <si>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</si>
  <si>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</si>
  <si>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</si>
  <si>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</si>
  <si>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</si>
  <si>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</si>
  <si>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</si>
  <si>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</si>
  <si>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</si>
  <si>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</si>
  <si>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</si>
  <si>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</si>
  <si>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</si>
  <si>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</si>
  <si>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</si>
  <si>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</si>
  <si>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</si>
  <si>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</si>
  <si>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</si>
  <si>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</si>
  <si>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</si>
  <si>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</si>
  <si>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</si>
  <si>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</si>
  <si>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</si>
  <si>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</si>
  <si>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</si>
  <si>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</si>
  <si>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</si>
  <si>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</si>
  <si>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</si>
  <si>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</si>
  <si>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</si>
  <si>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</si>
  <si>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</si>
  <si>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</si>
  <si>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</si>
  <si>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</si>
  <si>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</si>
  <si>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</si>
  <si>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</si>
  <si>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</si>
  <si>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</si>
  <si>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</si>
  <si>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</si>
  <si>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</si>
  <si>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</si>
  <si>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</si>
  <si>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</si>
  <si>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</si>
  <si>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</si>
  <si>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</si>
  <si>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</si>
  <si>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</si>
  <si>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</si>
  <si>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</si>
  <si>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</si>
  <si>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</si>
  <si>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</si>
  <si>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</si>
  <si>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</si>
  <si>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</si>
  <si>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</si>
  <si>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</si>
  <si>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</si>
  <si>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</si>
  <si>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</si>
  <si>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</si>
  <si>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</si>
  <si>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</si>
  <si>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</si>
  <si>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</si>
  <si>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</si>
  <si>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</si>
  <si>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</si>
  <si>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</si>
  <si>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</si>
  <si>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</si>
  <si>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</si>
  <si>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</si>
  <si>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</si>
  <si>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</si>
  <si>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</si>
  <si>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</si>
  <si>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</si>
  <si>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</si>
  <si>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</si>
  <si>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</si>
  <si>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</si>
  <si>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</si>
  <si>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</si>
  <si>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</si>
  <si>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</si>
  <si>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</si>
  <si>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</si>
  <si>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</si>
  <si>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</si>
  <si>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</si>
  <si>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</si>
  <si>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</si>
  <si>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</si>
  <si>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</si>
  <si>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</si>
  <si>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</si>
  <si>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</si>
  <si>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</si>
  <si>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</si>
  <si>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</si>
  <si>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</si>
  <si>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</si>
  <si>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</si>
  <si>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</si>
  <si>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</si>
  <si>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</si>
  <si>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</si>
  <si>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</si>
  <si>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</si>
  <si>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</si>
  <si>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</si>
  <si>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</si>
  <si>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</si>
  <si>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</si>
  <si>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</si>
  <si>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</si>
  <si>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</si>
  <si>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</si>
  <si>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</si>
  <si>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</si>
  <si>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</si>
  <si>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</si>
  <si>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</si>
  <si>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</si>
  <si>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</si>
  <si>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</si>
  <si>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</si>
  <si>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</si>
  <si>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</si>
  <si>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</si>
  <si>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</si>
  <si>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</si>
  <si>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</si>
  <si>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</si>
  <si>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</si>
  <si>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</si>
  <si>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</si>
  <si>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</si>
  <si>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</si>
  <si>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</si>
  <si>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</si>
  <si>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</si>
  <si>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</si>
  <si>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</si>
  <si>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</si>
  <si>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</si>
  <si>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</si>
  <si>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</si>
  <si>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</si>
  <si>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</si>
  <si>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</si>
  <si>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</si>
  <si>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</si>
  <si>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</si>
  <si>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</si>
  <si>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</si>
  <si>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</si>
  <si>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</si>
  <si>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</si>
  <si>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</si>
  <si>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</si>
  <si>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</si>
  <si>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</si>
  <si>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</si>
  <si>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</si>
  <si>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</si>
  <si>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</si>
  <si>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</si>
  <si>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</si>
  <si>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</si>
  <si>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</si>
  <si>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</si>
  <si>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</si>
  <si>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</si>
  <si>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</si>
  <si>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</si>
  <si>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</si>
  <si>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</si>
  <si>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</si>
  <si>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</si>
  <si>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</si>
  <si>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</si>
  <si>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</si>
  <si>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</si>
  <si>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</si>
  <si>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</si>
  <si>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</si>
  <si>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</si>
  <si>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</si>
  <si>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</si>
  <si>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</si>
  <si>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</si>
  <si>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</si>
  <si>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</si>
  <si>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</si>
  <si>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</si>
  <si>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</si>
  <si>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</si>
  <si>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</si>
  <si>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</si>
  <si>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</si>
  <si>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</si>
  <si>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</si>
  <si>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</si>
  <si>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</si>
  <si>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</si>
  <si>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</si>
  <si>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</si>
  <si>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</si>
  <si>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</si>
  <si>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</si>
  <si>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</si>
  <si>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</si>
  <si>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</si>
  <si>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</si>
  <si>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</si>
  <si>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</si>
  <si>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</si>
  <si>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</si>
  <si>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</si>
  <si>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</si>
  <si>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</si>
  <si>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</si>
  <si>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</si>
  <si>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</si>
  <si>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</si>
  <si>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</si>
  <si>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</si>
  <si>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</si>
  <si>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</si>
  <si>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</si>
  <si>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</si>
  <si>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</si>
  <si>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</si>
  <si>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</si>
  <si>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</si>
  <si>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</si>
  <si>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</si>
  <si>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</si>
  <si>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</si>
  <si>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</si>
  <si>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</si>
  <si>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</si>
  <si>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</si>
  <si>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</si>
  <si>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</si>
  <si>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</si>
  <si>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</si>
  <si>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</si>
  <si>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</si>
  <si>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</si>
  <si>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</si>
  <si>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</si>
  <si>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</si>
  <si>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</si>
  <si>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</si>
  <si>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</si>
  <si>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</si>
  <si>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</si>
  <si>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</si>
  <si>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</si>
  <si>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</si>
  <si>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</si>
  <si>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</si>
  <si>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</si>
  <si>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</si>
  <si>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</si>
  <si>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</si>
  <si>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</si>
  <si>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</si>
  <si>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</si>
  <si>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</si>
  <si>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</si>
  <si>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</si>
  <si>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</si>
  <si>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</si>
  <si>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</si>
  <si>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</si>
  <si>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</si>
  <si>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</si>
  <si>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</si>
  <si>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</si>
  <si>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</si>
  <si>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</si>
  <si>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</si>
  <si>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</si>
  <si>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</si>
  <si>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</si>
  <si>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</si>
  <si>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</si>
  <si>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</si>
  <si>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</si>
  <si>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</si>
  <si>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</si>
  <si>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</si>
  <si>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</si>
  <si>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</si>
  <si>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</si>
  <si>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</si>
  <si>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</si>
  <si>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</si>
  <si>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</si>
  <si>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</si>
  <si>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</si>
  <si>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</si>
  <si>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</si>
  <si>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</si>
  <si>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</si>
  <si>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</si>
  <si>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</si>
  <si>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</si>
  <si>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</si>
  <si>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</si>
  <si>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</si>
  <si>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</si>
  <si>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</si>
  <si>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</si>
  <si>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</si>
  <si>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</si>
  <si>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</si>
  <si>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</si>
  <si>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</si>
  <si>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</si>
  <si>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</si>
  <si>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</si>
  <si>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</si>
  <si>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</si>
  <si>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</si>
  <si>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</si>
  <si>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</si>
  <si>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</si>
  <si>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</si>
  <si>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</si>
  <si>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</si>
  <si>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</si>
  <si>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</si>
  <si>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</si>
  <si>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</si>
  <si>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</si>
  <si>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</si>
  <si>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</si>
  <si>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</si>
  <si>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</si>
  <si>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</si>
  <si>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</si>
  <si>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</si>
  <si>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</si>
  <si>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</si>
  <si>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</si>
  <si>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</si>
  <si>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</si>
  <si>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</si>
  <si>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</si>
  <si>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</si>
  <si>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</si>
  <si>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</si>
  <si>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</si>
  <si>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</si>
  <si>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</si>
  <si>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</si>
  <si>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</si>
  <si>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</si>
  <si>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</si>
  <si>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</si>
  <si>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</si>
  <si>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</si>
  <si>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</si>
  <si>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</si>
  <si>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</si>
  <si>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</si>
  <si>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</si>
  <si>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</si>
  <si>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</si>
  <si>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</si>
  <si>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</si>
  <si>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</si>
  <si>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</si>
  <si>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</si>
  <si>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</si>
  <si>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</si>
  <si>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</si>
  <si>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</si>
  <si>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</si>
  <si>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</si>
  <si>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</si>
  <si>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</si>
  <si>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</si>
  <si>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</si>
  <si>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</si>
  <si>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</si>
  <si>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</si>
  <si>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</si>
  <si>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</si>
  <si>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</si>
  <si>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</si>
  <si>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</si>
  <si>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</si>
  <si>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</si>
  <si>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</si>
  <si>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</si>
  <si>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</si>
  <si>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</si>
  <si>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</si>
  <si>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</si>
  <si>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</si>
  <si>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</si>
  <si>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</si>
  <si>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</si>
  <si>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</si>
  <si>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</si>
  <si>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</si>
  <si>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</si>
  <si>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</si>
  <si>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</si>
  <si>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</si>
  <si>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</si>
  <si>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</si>
  <si>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</si>
  <si>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</si>
  <si>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</si>
  <si>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</si>
  <si>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</si>
  <si>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</si>
  <si>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</si>
  <si>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</si>
  <si>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</si>
  <si>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</si>
  <si>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</si>
  <si>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</si>
  <si>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</si>
  <si>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</si>
  <si>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</si>
  <si>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</si>
  <si>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</si>
  <si>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</si>
  <si>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</si>
  <si>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</si>
  <si>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</si>
  <si>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</si>
  <si>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</si>
  <si>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</si>
  <si>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</si>
  <si>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</si>
  <si>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</si>
  <si>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</si>
  <si>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</si>
  <si>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</si>
  <si>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</si>
  <si>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</si>
  <si>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</si>
  <si>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</si>
  <si>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</si>
  <si>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</si>
  <si>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</si>
  <si>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</si>
  <si>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</si>
  <si>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</si>
  <si>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</si>
  <si>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</si>
  <si>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</si>
  <si>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</si>
  <si>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</si>
  <si>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</si>
  <si>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</si>
  <si>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</si>
  <si>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</si>
  <si>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</si>
  <si>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</si>
  <si>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</si>
  <si>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</si>
  <si>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</si>
  <si>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</si>
  <si>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</si>
  <si>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</si>
  <si>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</si>
  <si>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</si>
  <si>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</si>
  <si>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</si>
  <si>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</si>
  <si>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</si>
  <si>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</si>
  <si>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</si>
  <si>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</si>
  <si>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</si>
  <si>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</si>
  <si>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</si>
  <si>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</si>
  <si>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</si>
  <si>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</si>
  <si>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</si>
  <si>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</si>
  <si>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</si>
  <si>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</si>
  <si>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</si>
  <si>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</si>
  <si>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</si>
  <si>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</si>
  <si>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</si>
  <si>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</si>
  <si>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</si>
  <si>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</si>
  <si>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</si>
  <si>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</si>
  <si>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</si>
  <si>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</si>
  <si>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</si>
  <si>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</si>
  <si>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</si>
  <si>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</si>
  <si>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</si>
  <si>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</si>
  <si>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</si>
  <si>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</si>
  <si>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</si>
  <si>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</si>
  <si>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</si>
  <si>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</si>
  <si>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</si>
  <si>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</si>
  <si>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</si>
  <si>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</si>
  <si>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</si>
  <si>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</si>
  <si>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</si>
  <si>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</si>
  <si>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</si>
  <si>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</si>
  <si>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</si>
  <si>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</si>
  <si>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</si>
  <si>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</si>
  <si>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</si>
  <si>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</si>
  <si>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</si>
  <si>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</si>
  <si>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</si>
  <si>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</si>
  <si>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</si>
  <si>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</si>
  <si>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</si>
  <si>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</si>
  <si>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</si>
  <si>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</si>
  <si>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</si>
  <si>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</si>
  <si>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</si>
  <si>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</si>
  <si>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</si>
  <si>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</si>
  <si>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</si>
  <si>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</si>
  <si>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</si>
  <si>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</si>
  <si>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</si>
  <si>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</si>
  <si>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</si>
  <si>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</si>
  <si>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</si>
  <si>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</si>
  <si>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</si>
  <si>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</si>
  <si>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</si>
  <si>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</si>
  <si>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</si>
  <si>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</si>
  <si>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</si>
  <si>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</si>
  <si>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</si>
  <si>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</si>
  <si>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</si>
  <si>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</si>
  <si>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</si>
  <si>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</si>
  <si>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</si>
  <si>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</si>
  <si>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</si>
  <si>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</si>
  <si>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</si>
  <si>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</si>
  <si>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</si>
  <si>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</si>
  <si>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</si>
  <si>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</si>
  <si>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</si>
  <si>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</si>
  <si>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</si>
  <si>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</si>
  <si>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</si>
  <si>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</si>
  <si>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</si>
  <si>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</si>
  <si>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</si>
  <si>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</si>
  <si>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</si>
  <si>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</si>
  <si>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</si>
  <si>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</si>
  <si>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</si>
  <si>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</si>
  <si>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</si>
  <si>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</si>
  <si>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</si>
  <si>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</si>
  <si>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</si>
  <si>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</si>
  <si>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</si>
  <si>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</si>
  <si>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</si>
  <si>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</si>
  <si>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</si>
  <si>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</si>
  <si>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</si>
  <si>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</si>
  <si>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</si>
  <si>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</si>
  <si>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</si>
  <si>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</si>
  <si>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</si>
  <si>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</si>
  <si>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</si>
  <si>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</si>
  <si>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</si>
  <si>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</si>
  <si>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</si>
  <si>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</si>
  <si>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</si>
  <si>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</si>
  <si>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</si>
  <si>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</si>
  <si>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</si>
  <si>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</si>
  <si>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</si>
  <si>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</si>
  <si>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</si>
  <si>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</si>
  <si>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</si>
  <si>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</si>
  <si>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</si>
  <si>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</si>
  <si>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</si>
  <si>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</si>
  <si>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</si>
  <si>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</si>
  <si>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</si>
  <si>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</si>
  <si>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</si>
  <si>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</si>
  <si>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</si>
  <si>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</si>
  <si>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</si>
  <si>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</si>
  <si>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</si>
  <si>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</si>
  <si>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</si>
  <si>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</si>
  <si>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</si>
  <si>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</si>
  <si>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</si>
  <si>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</si>
  <si>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</si>
  <si>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</si>
  <si>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</si>
  <si>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</si>
  <si>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</si>
  <si>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</si>
  <si>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</si>
  <si>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</si>
  <si>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</si>
  <si>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</si>
  <si>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</si>
  <si>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</si>
  <si>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</si>
  <si>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</si>
  <si>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</si>
  <si>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</si>
  <si>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</si>
  <si>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</si>
  <si>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</si>
  <si>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</si>
  <si>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</si>
  <si>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</si>
  <si>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</si>
  <si>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</si>
  <si>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</si>
  <si>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</si>
  <si>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</si>
  <si>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</si>
  <si>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</si>
  <si>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</si>
  <si>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</si>
  <si>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</si>
  <si>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</si>
  <si>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</si>
  <si>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</si>
  <si>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</si>
  <si>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</si>
  <si>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</si>
  <si>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</si>
  <si>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</si>
  <si>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</si>
  <si>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</si>
  <si>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</si>
  <si>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</si>
  <si>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</si>
  <si>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</si>
  <si>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</si>
  <si>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</si>
  <si>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</si>
  <si>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</si>
  <si>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</si>
  <si>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</si>
  <si>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</si>
  <si>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</si>
  <si>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</si>
  <si>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</si>
  <si>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</si>
  <si>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</si>
  <si>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</si>
  <si>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</si>
  <si>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</si>
  <si>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</si>
  <si>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</si>
  <si>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</si>
  <si>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</si>
  <si>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</si>
  <si>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</si>
  <si>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</si>
  <si>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</si>
  <si>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</si>
  <si>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</si>
  <si>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</si>
  <si>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</si>
  <si>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</si>
  <si>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</si>
  <si>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</si>
  <si>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</si>
  <si>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</si>
  <si>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</si>
  <si>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</si>
  <si>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</si>
  <si>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</si>
  <si>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</si>
  <si>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</si>
  <si>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</si>
  <si>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</si>
  <si>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</si>
  <si>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</si>
  <si>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</si>
  <si>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</si>
  <si>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</si>
  <si>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</si>
  <si>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</si>
  <si>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</si>
  <si>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</si>
  <si>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</si>
  <si>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</si>
  <si>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</si>
  <si>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</si>
  <si>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</si>
  <si>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</si>
  <si>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</si>
  <si>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</si>
  <si>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</si>
  <si>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</si>
  <si>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</si>
  <si>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</si>
  <si>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</si>
  <si>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</si>
  <si>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</si>
  <si>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</si>
  <si>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</si>
  <si>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</si>
  <si>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</si>
  <si>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</si>
  <si>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</si>
  <si>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</si>
  <si>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</si>
  <si>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</si>
  <si>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</si>
  <si>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</si>
  <si>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</si>
  <si>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</si>
  <si>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</si>
  <si>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</si>
  <si>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</si>
  <si>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</si>
  <si>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</si>
  <si>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</si>
  <si>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</si>
  <si>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</si>
  <si>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</si>
  <si>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</si>
  <si>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</si>
  <si>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</si>
  <si>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</si>
  <si>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</si>
  <si>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</si>
  <si>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</si>
  <si>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</si>
  <si>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</si>
  <si>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</si>
  <si>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</si>
  <si>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</si>
  <si>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</si>
  <si>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</si>
  <si>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</si>
  <si>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</si>
  <si>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</si>
  <si>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</si>
  <si>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</si>
  <si>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</si>
  <si>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</si>
  <si>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</si>
  <si>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</si>
  <si>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</si>
  <si>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</si>
  <si>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</si>
  <si>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</si>
  <si>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</si>
  <si>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</si>
  <si>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</si>
  <si>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</si>
  <si>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</si>
  <si>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</si>
  <si>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</si>
  <si>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</si>
  <si>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</si>
  <si>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</si>
  <si>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</si>
  <si>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</si>
  <si>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</si>
  <si>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</si>
  <si>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</si>
  <si>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</si>
  <si>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</si>
  <si>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</si>
  <si>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</si>
  <si>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</si>
  <si>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</si>
  <si>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</si>
  <si>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</si>
  <si>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</si>
  <si>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</si>
  <si>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</si>
  <si>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</si>
  <si>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</si>
  <si>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</si>
  <si>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</si>
  <si>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</si>
  <si>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</si>
  <si>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</si>
  <si>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</si>
  <si>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</si>
  <si>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</si>
  <si>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</si>
  <si>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</si>
  <si>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</si>
  <si>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</si>
  <si>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</si>
  <si>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</si>
  <si>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</si>
  <si>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</si>
  <si>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</si>
  <si>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</si>
  <si>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</si>
  <si>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</si>
  <si>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</si>
  <si>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</si>
  <si>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</si>
  <si>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</si>
  <si>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</si>
  <si>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</si>
  <si>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</si>
  <si>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</si>
  <si>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</si>
  <si>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</si>
  <si>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</si>
  <si>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</si>
  <si>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</si>
  <si>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</si>
  <si>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</si>
  <si>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</si>
  <si>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</si>
  <si>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</si>
  <si>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</si>
  <si>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</si>
  <si>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</si>
  <si>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</si>
  <si>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</si>
  <si>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</si>
  <si>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</si>
  <si>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</si>
  <si>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</si>
  <si>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</si>
  <si>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</si>
  <si>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</si>
  <si>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</si>
  <si>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</si>
  <si>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</si>
  <si>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</si>
  <si>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</si>
  <si>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</si>
  <si>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</si>
  <si>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</si>
  <si>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</si>
  <si>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</si>
  <si>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</si>
  <si>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</si>
  <si>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</si>
  <si>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</si>
  <si>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</si>
  <si>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</si>
  <si>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</si>
  <si>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</si>
  <si>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</si>
  <si>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</si>
  <si>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</si>
  <si>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</si>
  <si>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</si>
  <si>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</si>
  <si>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</si>
  <si>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</si>
  <si>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</si>
  <si>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</si>
  <si>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</si>
  <si>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</si>
  <si>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</si>
  <si>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</si>
  <si>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</si>
  <si>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</si>
  <si>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</si>
  <si>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</si>
  <si>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</si>
  <si>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</si>
  <si>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</si>
  <si>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</si>
  <si>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</si>
  <si>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</si>
  <si>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</si>
  <si>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</si>
  <si>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</si>
  <si>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</si>
  <si>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</si>
  <si>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</si>
  <si>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</si>
  <si>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</si>
  <si>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</si>
  <si>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</si>
  <si>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</si>
  <si>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</si>
  <si>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</si>
  <si>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</si>
  <si>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</si>
  <si>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</si>
  <si>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</si>
  <si>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</si>
  <si>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</si>
  <si>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</si>
  <si>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</si>
  <si>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</si>
  <si>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</si>
  <si>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</si>
  <si>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</si>
  <si>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</si>
  <si>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</si>
  <si>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</si>
  <si>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</si>
  <si>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</si>
  <si>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</si>
  <si>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</si>
  <si>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</si>
  <si>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</si>
  <si>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</si>
  <si>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</si>
  <si>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</si>
  <si>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</si>
  <si>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</si>
  <si>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</si>
  <si>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</si>
  <si>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</si>
  <si>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</si>
  <si>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</si>
  <si>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</si>
  <si>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</si>
  <si>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</si>
  <si>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</si>
  <si>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</si>
  <si>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</si>
  <si>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</si>
  <si>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</si>
  <si>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</si>
  <si>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</si>
  <si>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</si>
  <si>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</si>
  <si>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</si>
  <si>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</si>
  <si>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</si>
  <si>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</si>
  <si>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</si>
  <si>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</si>
  <si>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</si>
  <si>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</si>
  <si>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</si>
  <si>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</si>
  <si>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</si>
  <si>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</si>
  <si>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</si>
  <si>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</si>
  <si>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</si>
  <si>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</si>
  <si>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</si>
  <si>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</si>
  <si>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</si>
  <si>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</si>
  <si>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</si>
  <si>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</si>
  <si>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</si>
  <si>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</si>
  <si>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</si>
  <si>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</si>
  <si>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</si>
  <si>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</si>
  <si>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</si>
  <si>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</si>
  <si>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</si>
  <si>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</si>
  <si>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</si>
  <si>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</si>
  <si>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</si>
  <si>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</si>
  <si>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</si>
  <si>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</si>
  <si>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</si>
  <si>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</si>
  <si>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</si>
  <si>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</si>
  <si>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</si>
  <si>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</si>
  <si>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</si>
  <si>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</si>
  <si>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</si>
  <si>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</si>
  <si>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</si>
  <si>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</si>
  <si>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</si>
  <si>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</si>
  <si>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</si>
  <si>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</si>
  <si>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</si>
  <si>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</si>
  <si>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</si>
  <si>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</si>
  <si>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</si>
  <si>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</si>
  <si>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</si>
  <si>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</si>
  <si>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</si>
  <si>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</si>
  <si>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</si>
  <si>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</si>
  <si>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</si>
  <si>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</si>
  <si>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</si>
  <si>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</si>
  <si>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</si>
  <si>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</si>
  <si>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</si>
  <si>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</si>
  <si>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</si>
  <si>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</si>
  <si>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</si>
  <si>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</si>
  <si>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</si>
  <si>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</si>
  <si>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</si>
  <si>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</si>
  <si>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</si>
  <si>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</si>
  <si>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</si>
  <si>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</si>
  <si>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</si>
  <si>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</si>
  <si>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</si>
  <si>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</si>
  <si>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</si>
  <si>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</si>
  <si>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</si>
  <si>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</si>
  <si>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</si>
  <si>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</si>
  <si>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</si>
  <si>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</si>
  <si>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</si>
  <si>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</si>
  <si>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</si>
  <si>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</si>
  <si>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</si>
  <si>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</si>
  <si>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</si>
  <si>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</si>
  <si>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</si>
  <si>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</si>
  <si>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</si>
  <si>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</si>
  <si>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</si>
  <si>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</si>
  <si>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</si>
  <si>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</si>
  <si>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</si>
  <si>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</si>
  <si>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</si>
  <si>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</si>
  <si>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</si>
  <si>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</si>
  <si>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</si>
  <si>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</si>
  <si>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</si>
  <si>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</si>
  <si>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</si>
  <si>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</si>
  <si>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</si>
  <si>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</si>
  <si>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</si>
  <si>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</si>
  <si>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</si>
  <si>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</si>
  <si>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</si>
  <si>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</si>
  <si>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</si>
  <si>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</si>
  <si>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</si>
  <si>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</si>
  <si>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</si>
  <si>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</si>
  <si>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</si>
  <si>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</si>
  <si>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</si>
  <si>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</si>
  <si>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</si>
  <si>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</si>
  <si>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</si>
  <si>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</si>
  <si>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</si>
  <si>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</si>
  <si>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</si>
  <si>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</si>
  <si>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</si>
  <si>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</si>
  <si>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</si>
  <si>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</si>
  <si>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</si>
  <si>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</si>
  <si>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</si>
  <si>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</si>
  <si>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</si>
  <si>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</si>
  <si>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</si>
  <si>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</si>
  <si>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</si>
  <si>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</si>
  <si>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</si>
  <si>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</si>
  <si>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</si>
  <si>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</si>
  <si>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</si>
  <si>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</si>
  <si>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</si>
  <si>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</si>
  <si>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</si>
  <si>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</si>
  <si>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</si>
  <si>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</si>
  <si>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</si>
  <si>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</si>
  <si>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</si>
  <si>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</si>
  <si>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</si>
  <si>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</si>
  <si>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</si>
  <si>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</si>
  <si>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</si>
  <si>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</si>
  <si>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</si>
  <si>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</si>
  <si>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</si>
  <si>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</si>
  <si>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</si>
  <si>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</si>
  <si>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</si>
  <si>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</si>
  <si>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</si>
  <si>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</si>
  <si>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</si>
  <si>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</si>
  <si>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</si>
  <si>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</si>
  <si>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</si>
  <si>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</si>
  <si>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</si>
  <si>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</si>
  <si>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</si>
  <si>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</si>
  <si>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</si>
  <si>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</si>
  <si>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</si>
  <si>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</si>
  <si>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</si>
  <si>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</si>
  <si>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</si>
  <si>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</si>
  <si>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</si>
  <si>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</si>
  <si>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</si>
  <si>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</si>
  <si>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</si>
  <si>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</si>
  <si>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</si>
  <si>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</si>
  <si>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</si>
  <si>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</si>
  <si>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</si>
  <si>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</si>
  <si>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</si>
  <si>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</si>
  <si>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</si>
  <si>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</si>
  <si>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</si>
  <si>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</si>
  <si>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</si>
  <si>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</si>
  <si>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</si>
  <si>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</si>
  <si>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</si>
  <si>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</si>
  <si>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</si>
  <si>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</si>
  <si>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</si>
  <si>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</si>
  <si>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</si>
  <si>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</si>
  <si>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</si>
  <si>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</si>
  <si>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</si>
  <si>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</si>
  <si>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</si>
  <si>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</si>
  <si>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</si>
  <si>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</si>
  <si>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</si>
  <si>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</si>
  <si>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</si>
  <si>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</si>
  <si>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</si>
  <si>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</si>
  <si>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</si>
  <si>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</si>
  <si>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</si>
  <si>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</si>
  <si>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</si>
  <si>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</si>
  <si>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</si>
  <si>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</si>
  <si>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</si>
  <si>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</si>
  <si>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</si>
  <si>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</si>
  <si>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</si>
  <si>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</si>
  <si>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</si>
  <si>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</si>
  <si>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</si>
  <si>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</si>
  <si>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</si>
  <si>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</si>
  <si>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</si>
  <si>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</si>
  <si>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</si>
  <si>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</si>
  <si>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</si>
  <si>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</si>
  <si>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</si>
  <si>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</si>
  <si>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</si>
  <si>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</si>
  <si>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</si>
  <si>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</si>
  <si>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</si>
  <si>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</si>
  <si>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</si>
  <si>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</si>
  <si>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</si>
  <si>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</si>
  <si>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</si>
  <si>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</si>
  <si>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</si>
  <si>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</si>
  <si>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</si>
  <si>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</si>
  <si>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</si>
  <si>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</si>
  <si>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</si>
  <si>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</si>
  <si>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</si>
  <si>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</si>
  <si>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</si>
  <si>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</si>
  <si>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</si>
  <si>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</si>
  <si>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</si>
  <si>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</si>
  <si>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</si>
  <si>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</si>
  <si>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</si>
  <si>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</si>
  <si>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</si>
  <si>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</si>
  <si>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</si>
  <si>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</si>
  <si>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</si>
  <si>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</si>
  <si>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</si>
  <si>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</si>
  <si>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</si>
  <si>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</si>
  <si>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</si>
  <si>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</si>
  <si>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</si>
  <si>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</si>
  <si>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</si>
  <si>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</si>
  <si>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</si>
  <si>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</si>
  <si>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</si>
  <si>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</si>
  <si>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</si>
  <si>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</si>
  <si>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</si>
  <si>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</si>
  <si>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</si>
  <si>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</si>
  <si>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</si>
  <si>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</si>
  <si>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</si>
  <si>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</si>
  <si>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</si>
  <si>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</si>
  <si>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</si>
  <si>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</si>
  <si>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</si>
  <si>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</si>
  <si>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</si>
  <si>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</si>
  <si>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</si>
  <si>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</si>
  <si>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</si>
  <si>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</si>
  <si>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</si>
  <si>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</si>
  <si>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</si>
  <si>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</si>
  <si>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</si>
  <si>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</si>
  <si>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</si>
  <si>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</si>
  <si>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</si>
  <si>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</si>
  <si>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</si>
  <si>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</si>
  <si>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</si>
  <si>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</si>
  <si>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</si>
  <si>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</si>
  <si>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</si>
  <si>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</si>
  <si>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</si>
  <si>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</si>
  <si>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</si>
  <si>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</si>
  <si>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</si>
  <si>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</si>
  <si>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</si>
  <si>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</si>
  <si>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</si>
  <si>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</si>
  <si>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</si>
  <si>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</si>
  <si>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</si>
  <si>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</si>
  <si>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</si>
  <si>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</si>
  <si>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</si>
  <si>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</si>
  <si>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</si>
  <si>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</si>
  <si>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</si>
  <si>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</si>
  <si>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</si>
  <si>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</si>
  <si>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</si>
  <si>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</si>
  <si>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</si>
  <si>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</si>
  <si>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</si>
  <si>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</si>
  <si>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</si>
  <si>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</si>
  <si>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</si>
  <si>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</si>
  <si>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</si>
  <si>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</si>
  <si>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</si>
  <si>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</si>
  <si>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</si>
  <si>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</si>
  <si>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</si>
  <si>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</si>
  <si>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</si>
  <si>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</si>
  <si>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</si>
  <si>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</si>
  <si>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</si>
  <si>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</si>
  <si>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</si>
  <si>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</si>
  <si>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</si>
  <si>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</si>
  <si>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</si>
  <si>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</si>
  <si>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</si>
  <si>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</si>
  <si>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</si>
  <si>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</si>
  <si>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</si>
  <si>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</si>
  <si>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</si>
  <si>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</si>
  <si>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</si>
  <si>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</si>
  <si>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</si>
  <si>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</si>
  <si>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</si>
  <si>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</si>
  <si>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</si>
  <si>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</si>
  <si>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</si>
  <si>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</si>
  <si>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</si>
  <si>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</si>
  <si>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</si>
  <si>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</si>
  <si>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</si>
  <si>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</si>
  <si>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</si>
  <si>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</si>
  <si>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</si>
  <si>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</si>
  <si>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</si>
  <si>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</si>
  <si>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</si>
  <si>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</si>
  <si>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</si>
  <si>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</si>
  <si>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</si>
  <si>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</si>
  <si>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</si>
  <si>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</si>
  <si>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</si>
  <si>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</si>
  <si>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</si>
  <si>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</si>
  <si>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</si>
  <si>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</si>
  <si>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</si>
  <si>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</si>
  <si>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</si>
  <si>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</si>
  <si>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</si>
  <si>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</si>
  <si>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</si>
  <si>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</si>
  <si>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</si>
  <si>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</si>
  <si>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</si>
  <si>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</si>
  <si>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</si>
  <si>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</si>
  <si>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</si>
  <si>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</si>
  <si>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</si>
  <si>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</si>
  <si>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</si>
  <si>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</si>
  <si>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</si>
  <si>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</si>
  <si>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</si>
  <si>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</si>
  <si>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</si>
  <si>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</si>
  <si>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</si>
  <si>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</si>
  <si>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</si>
  <si>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</si>
  <si>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</si>
  <si>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</si>
  <si>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</si>
  <si>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</si>
  <si>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</si>
  <si>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</si>
  <si>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</si>
  <si>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</si>
  <si>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</si>
  <si>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</si>
  <si>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</si>
  <si>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</si>
  <si>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</si>
  <si>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</si>
  <si>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</si>
  <si>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</si>
  <si>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</si>
  <si>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</si>
  <si>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</si>
  <si>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</si>
  <si>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</si>
  <si>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</si>
  <si>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</si>
  <si>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</si>
  <si>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</si>
  <si>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</si>
  <si>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</si>
  <si>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</si>
  <si>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</si>
  <si>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</si>
  <si>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</si>
  <si>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</si>
  <si>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</si>
  <si>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</si>
  <si>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</si>
  <si>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</si>
  <si>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</si>
  <si>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</si>
  <si>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</si>
  <si>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</si>
  <si>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</si>
  <si>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</si>
  <si>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</si>
  <si>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</si>
  <si>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</si>
  <si>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</si>
  <si>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</si>
  <si>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</si>
  <si>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</si>
  <si>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</si>
  <si>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</si>
  <si>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</si>
  <si>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</si>
  <si>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</si>
  <si>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</si>
  <si>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</si>
  <si>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</si>
  <si>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</si>
  <si>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</si>
  <si>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</si>
  <si>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</si>
  <si>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</si>
  <si>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</si>
  <si>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</si>
  <si>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</si>
  <si>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</si>
  <si>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</si>
  <si>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</si>
  <si>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</si>
  <si>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</si>
  <si>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</si>
  <si>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</si>
  <si>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</si>
  <si>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</si>
  <si>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</si>
  <si>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</si>
  <si>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</si>
  <si>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</si>
  <si>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</si>
  <si>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</si>
  <si>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</si>
  <si>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</si>
  <si>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</si>
  <si>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</si>
  <si>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</si>
  <si>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</si>
  <si>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</si>
  <si>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</si>
  <si>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</si>
  <si>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</si>
  <si>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</si>
  <si>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</si>
  <si>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</si>
  <si>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</si>
  <si>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</si>
  <si>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</si>
  <si>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</si>
  <si>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</si>
  <si>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</si>
  <si>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</si>
  <si>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</si>
  <si>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</si>
  <si>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</si>
  <si>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</si>
  <si>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</si>
  <si>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</si>
  <si>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</si>
  <si>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</si>
  <si>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</si>
  <si>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</si>
  <si>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</si>
  <si>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</si>
  <si>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</si>
  <si>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</si>
  <si>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</si>
  <si>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</si>
  <si>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</si>
  <si>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</si>
  <si>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</si>
  <si>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</si>
  <si>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</si>
  <si>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</si>
  <si>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</si>
  <si>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</si>
  <si>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</si>
  <si>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</si>
  <si>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</si>
  <si>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</si>
  <si>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</si>
  <si>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</si>
  <si>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</si>
  <si>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</si>
  <si>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</si>
  <si>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</si>
  <si>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</si>
  <si>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</si>
  <si>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</si>
  <si>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</si>
  <si>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</si>
  <si>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</si>
  <si>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</si>
  <si>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</si>
  <si>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</si>
  <si>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</si>
  <si>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</si>
  <si>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</si>
  <si>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</si>
  <si>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</si>
  <si>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</si>
  <si>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</si>
  <si>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</si>
  <si>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</si>
  <si>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</si>
  <si>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</si>
  <si>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</si>
  <si>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</si>
  <si>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</si>
  <si>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</si>
  <si>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</si>
  <si>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</si>
  <si>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</si>
  <si>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</si>
  <si>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</si>
  <si>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</si>
  <si>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</si>
  <si>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</si>
  <si>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</si>
  <si>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</si>
  <si>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</si>
  <si>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</si>
  <si>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</si>
  <si>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</si>
  <si>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</si>
  <si>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</si>
  <si>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</si>
  <si>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</si>
  <si>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</si>
  <si>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</si>
  <si>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</si>
  <si>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</si>
  <si>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</si>
  <si>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</si>
  <si>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</si>
  <si>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</si>
  <si>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</si>
  <si>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</si>
  <si>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</si>
  <si>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</si>
  <si>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</si>
  <si>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</si>
  <si>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</si>
  <si>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</si>
  <si>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</si>
  <si>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</si>
  <si>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</si>
  <si>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</si>
  <si>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</si>
  <si>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</si>
  <si>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</si>
  <si>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</si>
  <si>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</si>
  <si>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</si>
  <si>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</si>
  <si>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</si>
  <si>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</si>
  <si>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</si>
  <si>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</si>
  <si>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</si>
  <si>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</si>
  <si>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</si>
  <si>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</si>
  <si>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</si>
  <si>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</si>
  <si>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</si>
  <si>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</si>
  <si>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</si>
  <si>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</si>
  <si>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</si>
  <si>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</si>
  <si>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</si>
  <si>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</si>
  <si>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</si>
  <si>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</si>
  <si>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</si>
  <si>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</si>
  <si>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</si>
  <si>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</si>
  <si>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</si>
  <si>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</si>
  <si>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</si>
  <si>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</si>
  <si>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</si>
  <si>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</si>
  <si>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</si>
  <si>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</si>
  <si>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</si>
  <si>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</si>
  <si>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</si>
  <si>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</si>
  <si>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</si>
  <si>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</si>
  <si>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</si>
  <si>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</si>
  <si>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</si>
  <si>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</si>
  <si>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</si>
  <si>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</si>
  <si>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</si>
  <si>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</si>
  <si>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</si>
  <si>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</si>
  <si>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</si>
  <si>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</si>
  <si>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</si>
  <si>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</si>
  <si>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</si>
  <si>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</si>
  <si>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</si>
  <si>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</si>
  <si>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</si>
  <si>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</si>
  <si>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</si>
  <si>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</si>
  <si>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</si>
  <si>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</si>
  <si>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</si>
  <si>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</si>
  <si>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</si>
  <si>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</si>
  <si>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</si>
  <si>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</si>
  <si>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</si>
  <si>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</si>
  <si>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</si>
  <si>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</si>
  <si>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</si>
  <si>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</si>
  <si>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</si>
  <si>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</si>
  <si>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</si>
  <si>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</si>
  <si>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</si>
  <si>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</si>
  <si>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</si>
  <si>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</si>
  <si>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</si>
  <si>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</si>
  <si>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</si>
  <si>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</si>
  <si>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</si>
  <si>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</si>
  <si>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</si>
  <si>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</si>
  <si>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</si>
  <si>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</si>
  <si>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</si>
  <si>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</si>
  <si>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</si>
  <si>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</si>
  <si>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</si>
  <si>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</si>
  <si>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</si>
  <si>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</si>
  <si>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</si>
  <si>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</si>
  <si>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</si>
  <si>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</si>
  <si>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</si>
  <si>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</si>
  <si>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</si>
  <si>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</si>
  <si>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</si>
  <si>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</si>
  <si>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</si>
  <si>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</si>
  <si>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</si>
  <si>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</si>
  <si>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</si>
  <si>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</si>
  <si>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</si>
  <si>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</si>
  <si>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</si>
  <si>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</si>
  <si>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</si>
  <si>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</si>
  <si>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</si>
  <si>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</si>
  <si>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</si>
  <si>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</si>
  <si>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</si>
  <si>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</si>
  <si>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</si>
  <si>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</si>
  <si>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</si>
  <si>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</si>
  <si>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</si>
  <si>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</si>
  <si>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</si>
  <si>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</si>
  <si>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</si>
  <si>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</si>
  <si>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</si>
  <si>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</si>
  <si>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</si>
  <si>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</si>
  <si>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</si>
  <si>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</si>
  <si>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</si>
  <si>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</si>
  <si>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</si>
  <si>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</si>
  <si>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</si>
  <si>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</si>
  <si>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</si>
  <si>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</si>
  <si>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</si>
  <si>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</si>
  <si>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</si>
  <si>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</si>
  <si>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</si>
  <si>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</si>
  <si>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</si>
  <si>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</si>
  <si>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</si>
  <si>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</si>
  <si>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</si>
  <si>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</si>
  <si>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</si>
  <si>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</si>
  <si>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</si>
  <si>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</si>
  <si>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</si>
  <si>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</si>
  <si>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</si>
  <si>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</si>
  <si>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</si>
  <si>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</si>
  <si>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</si>
  <si>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</si>
  <si>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</si>
  <si>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</si>
  <si>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</si>
  <si>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</si>
  <si>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</si>
  <si>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</si>
  <si>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</si>
  <si>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</si>
  <si>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</si>
  <si>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</si>
  <si>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</si>
  <si>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</si>
  <si>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</si>
  <si>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</si>
  <si>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</si>
  <si>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</si>
  <si>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</si>
  <si>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</si>
  <si>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</si>
  <si>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</si>
  <si>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</si>
  <si>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</si>
  <si>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</si>
  <si>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</si>
  <si>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</si>
  <si>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</si>
  <si>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</si>
  <si>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</si>
  <si>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</si>
  <si>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</si>
  <si>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</si>
  <si>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</si>
  <si>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</si>
  <si>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</si>
  <si>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</si>
  <si>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</si>
  <si>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</si>
  <si>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</si>
  <si>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</si>
  <si>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</si>
  <si>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</si>
  <si>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</si>
  <si>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</si>
  <si>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</si>
  <si>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</si>
  <si>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</si>
  <si>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</si>
  <si>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</si>
  <si>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</si>
  <si>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</si>
  <si>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</si>
  <si>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</si>
  <si>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</si>
  <si>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</si>
  <si>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</si>
  <si>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</si>
  <si>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</si>
  <si>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</si>
  <si>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</si>
  <si>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</si>
  <si>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</si>
  <si>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</si>
  <si>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</si>
  <si>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</si>
  <si>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</si>
  <si>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</si>
  <si>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</si>
  <si>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</si>
  <si>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</si>
  <si>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</si>
  <si>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</si>
  <si>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</si>
  <si>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</si>
  <si>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</si>
  <si>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</si>
  <si>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</si>
  <si>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</si>
  <si>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</si>
  <si>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</si>
  <si>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</si>
  <si>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</si>
  <si>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</si>
  <si>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</si>
  <si>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</si>
  <si>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</si>
  <si>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</si>
  <si>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</si>
  <si>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</si>
  <si>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</si>
  <si>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</si>
  <si>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</si>
  <si>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</si>
  <si>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</si>
  <si>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</si>
  <si>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</si>
  <si>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</si>
  <si>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</si>
  <si>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</si>
  <si>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</si>
  <si>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</si>
  <si>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</si>
  <si>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</si>
  <si>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</si>
  <si>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</si>
  <si>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</si>
  <si>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</si>
  <si>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</si>
  <si>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</si>
  <si>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</si>
  <si>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</si>
  <si>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</si>
  <si>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</si>
  <si>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</si>
  <si>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</si>
  <si>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</si>
  <si>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</si>
  <si>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</si>
  <si>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</si>
  <si>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</si>
  <si>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</si>
  <si>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</si>
  <si>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</si>
  <si>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</si>
  <si>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</si>
  <si>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</si>
  <si>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</si>
  <si>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</si>
  <si>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</si>
  <si>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</si>
  <si>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</si>
  <si>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</si>
  <si>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</si>
  <si>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</si>
  <si>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</si>
  <si>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</si>
  <si>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</si>
  <si>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</si>
  <si>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</si>
  <si>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</si>
  <si>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</si>
  <si>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</si>
  <si>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</si>
  <si>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</si>
  <si>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</si>
  <si>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</si>
  <si>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</si>
  <si>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</si>
  <si>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</si>
  <si>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</si>
  <si>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</si>
  <si>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</si>
  <si>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</si>
  <si>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</si>
  <si>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</si>
  <si>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</si>
  <si>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</si>
  <si>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</si>
  <si>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</si>
  <si>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</si>
  <si>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</si>
  <si>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</si>
  <si>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</si>
  <si>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</si>
  <si>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</si>
  <si>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</si>
  <si>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</si>
  <si>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</si>
  <si>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</si>
  <si>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</si>
  <si>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</si>
  <si>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</si>
  <si>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</si>
  <si>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</si>
  <si>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</si>
  <si>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</si>
  <si>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</si>
  <si>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</si>
  <si>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</si>
  <si>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</si>
  <si>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</si>
  <si>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</si>
  <si>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</si>
  <si>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</si>
  <si>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</si>
  <si>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</si>
  <si>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</si>
  <si>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</si>
  <si>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</si>
  <si>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</si>
  <si>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</si>
  <si>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</si>
  <si>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</si>
  <si>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</si>
  <si>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</si>
  <si>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</si>
  <si>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</si>
  <si>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</si>
  <si>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</si>
  <si>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</si>
  <si>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</si>
  <si>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</si>
  <si>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</si>
  <si>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</si>
  <si>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</si>
  <si>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</si>
  <si>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</si>
  <si>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</si>
  <si>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</si>
  <si>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</si>
  <si>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</si>
  <si>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</si>
  <si>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</si>
  <si>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</si>
  <si>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</si>
  <si>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</si>
  <si>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</si>
  <si>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</si>
  <si>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</si>
  <si>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</si>
  <si>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</si>
  <si>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</si>
  <si>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</si>
  <si>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</si>
  <si>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</si>
  <si>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</si>
  <si>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</si>
  <si>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</si>
  <si>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</si>
  <si>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</si>
  <si>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</si>
  <si>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</si>
  <si>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</si>
  <si>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</si>
  <si>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</si>
  <si>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</si>
  <si>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</si>
  <si>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</si>
  <si>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</si>
  <si>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</si>
  <si>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</si>
  <si>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</si>
  <si>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</si>
  <si>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</si>
  <si>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</si>
  <si>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</si>
  <si>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</si>
  <si>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</si>
  <si>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</si>
  <si>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</si>
  <si>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</si>
  <si>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</si>
  <si>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</si>
  <si>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</si>
  <si>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</si>
  <si>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</si>
  <si>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</si>
  <si>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</si>
  <si>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</si>
  <si>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</si>
  <si>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</si>
  <si>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</si>
  <si>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</si>
  <si>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</si>
  <si>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</si>
  <si>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</si>
  <si>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</si>
  <si>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</si>
  <si>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</si>
  <si>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</si>
  <si>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</si>
  <si>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</si>
  <si>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</si>
  <si>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</si>
  <si>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</si>
  <si>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</si>
  <si>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</si>
  <si>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</si>
  <si>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</si>
  <si>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</si>
  <si>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</si>
  <si>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</si>
  <si>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</si>
  <si>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</si>
  <si>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</si>
  <si>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</si>
  <si>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</si>
  <si>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</si>
  <si>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</si>
  <si>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</si>
  <si>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</si>
  <si>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</si>
  <si>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</si>
  <si>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</si>
  <si>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</si>
  <si>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</si>
  <si>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</si>
  <si>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</si>
  <si>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</si>
  <si>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</si>
  <si>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</si>
  <si>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</si>
  <si>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</si>
  <si>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</si>
  <si>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</si>
  <si>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</si>
  <si>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</si>
  <si>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</si>
  <si>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</si>
  <si>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</si>
  <si>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</si>
  <si>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</si>
  <si>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</si>
  <si>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</si>
  <si>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</si>
  <si>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</si>
  <si>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</si>
  <si>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</si>
  <si>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</si>
  <si>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</si>
  <si>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</si>
  <si>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</si>
  <si>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</si>
  <si>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</si>
  <si>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</si>
  <si>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</si>
  <si>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</si>
  <si>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</si>
  <si>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</si>
  <si>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</si>
  <si>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</si>
  <si>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</si>
  <si>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</si>
  <si>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</si>
  <si>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</si>
  <si>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</si>
  <si>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</si>
  <si>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</si>
  <si>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</si>
  <si>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</si>
  <si>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</si>
  <si>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</si>
  <si>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</si>
  <si>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</si>
  <si>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</si>
  <si>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</si>
  <si>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</si>
  <si>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</si>
  <si>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</si>
  <si>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</si>
  <si>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</si>
  <si>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</si>
  <si>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</si>
  <si>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</si>
  <si>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</si>
  <si>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</si>
  <si>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</si>
  <si>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</si>
  <si>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</si>
  <si>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</si>
  <si>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</si>
  <si>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</si>
  <si>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</si>
  <si>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</si>
  <si>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</si>
  <si>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</si>
  <si>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</si>
  <si>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</si>
  <si>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</si>
  <si>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</si>
  <si>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</si>
  <si>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</si>
  <si>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</si>
  <si>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</si>
  <si>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</si>
  <si>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</si>
  <si>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</si>
  <si>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</si>
  <si>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</si>
  <si>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</si>
  <si>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</si>
  <si>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</si>
  <si>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</si>
  <si>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</si>
  <si>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</si>
  <si>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</si>
  <si>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</si>
  <si>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</si>
  <si>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</si>
  <si>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</si>
  <si>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</si>
  <si>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</si>
  <si>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</si>
  <si>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</si>
  <si>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</si>
  <si>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</si>
  <si>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</si>
  <si>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</si>
  <si>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</si>
  <si>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</si>
  <si>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</si>
  <si>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</si>
  <si>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</si>
  <si>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</si>
  <si>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</si>
  <si>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</si>
  <si>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</si>
  <si>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</si>
  <si>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</si>
  <si>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</si>
  <si>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</si>
  <si>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</si>
  <si>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</si>
  <si>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</si>
  <si>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</si>
  <si>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</si>
  <si>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</si>
  <si>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</si>
  <si>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</si>
  <si>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</si>
  <si>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</si>
  <si>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</si>
  <si>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</si>
  <si>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</si>
  <si>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</si>
  <si>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</si>
  <si>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</si>
  <si>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</si>
  <si>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</si>
  <si>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</si>
  <si>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</si>
  <si>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</si>
  <si>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</si>
  <si>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</si>
  <si>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</si>
  <si>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</si>
  <si>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</si>
  <si>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</si>
  <si>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</si>
  <si>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</si>
  <si>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</si>
  <si>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</si>
  <si>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</si>
  <si>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</si>
  <si>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</si>
  <si>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</si>
  <si>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</si>
  <si>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</si>
  <si>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</si>
  <si>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</si>
  <si>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</si>
  <si>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</si>
  <si>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</si>
  <si>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</si>
  <si>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</si>
  <si>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</si>
  <si>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</si>
  <si>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</si>
  <si>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</si>
  <si>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</si>
  <si>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</si>
  <si>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</si>
  <si>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</si>
  <si>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</si>
  <si>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</si>
  <si>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</si>
  <si>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</si>
  <si>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</si>
  <si>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</si>
  <si>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</si>
  <si>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</si>
  <si>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</si>
  <si>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</si>
  <si>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</si>
  <si>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</si>
  <si>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</si>
  <si>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</si>
  <si>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</si>
  <si>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</si>
  <si>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</si>
  <si>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</si>
  <si>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</si>
  <si>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</si>
  <si>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</si>
  <si>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</si>
  <si>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</si>
  <si>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</si>
  <si>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</si>
  <si>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</si>
  <si>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</si>
  <si>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</si>
  <si>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</si>
  <si>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</si>
  <si>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</si>
  <si>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</si>
  <si>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</si>
  <si>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</si>
  <si>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</si>
  <si>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</si>
  <si>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</si>
  <si>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</si>
  <si>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</si>
  <si>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</si>
  <si>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</si>
  <si>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</si>
  <si>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</si>
  <si>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</si>
  <si>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</si>
  <si>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</si>
  <si>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</si>
  <si>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</si>
  <si>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</si>
  <si>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</si>
  <si>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</si>
  <si>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</si>
  <si>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</si>
  <si>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</si>
  <si>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</si>
  <si>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</si>
  <si>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</si>
  <si>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</si>
  <si>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</si>
  <si>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</si>
  <si>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</si>
  <si>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</si>
  <si>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</si>
  <si>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</si>
  <si>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</si>
  <si>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</si>
  <si>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</si>
  <si>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</si>
  <si>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</si>
  <si>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</si>
  <si>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</si>
  <si>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</si>
  <si>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</si>
  <si>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</si>
  <si>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</si>
  <si>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</si>
  <si>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</si>
  <si>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</si>
  <si>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</si>
  <si>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</si>
  <si>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</si>
  <si>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</si>
  <si>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</si>
  <si>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</si>
  <si>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</si>
  <si>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</si>
  <si>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</si>
  <si>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</si>
  <si>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</si>
  <si>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</si>
  <si>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</si>
  <si>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</si>
  <si>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</si>
  <si>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</si>
  <si>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</si>
  <si>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</si>
  <si>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</si>
  <si>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</si>
  <si>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</si>
  <si>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</si>
  <si>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</si>
  <si>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</si>
  <si>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</si>
  <si>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</si>
  <si>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</si>
  <si>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</si>
  <si>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</si>
  <si>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</si>
  <si>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</si>
  <si>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</si>
  <si>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</si>
  <si>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</si>
  <si>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</si>
  <si>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</si>
  <si>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</si>
  <si>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</si>
  <si>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</si>
  <si>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</si>
  <si>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</si>
  <si>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</si>
  <si>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</si>
  <si>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</si>
  <si>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</si>
  <si>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</si>
  <si>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</si>
  <si>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</si>
  <si>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</si>
  <si>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</si>
  <si>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</si>
  <si>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</si>
  <si>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</si>
  <si>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</si>
  <si>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</si>
  <si>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</si>
  <si>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</si>
  <si>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</si>
  <si>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</si>
  <si>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</si>
  <si>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</si>
  <si>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</si>
  <si>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</si>
  <si>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</si>
  <si>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</si>
  <si>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</si>
  <si>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</si>
  <si>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</si>
  <si>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</si>
  <si>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</si>
  <si>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</si>
  <si>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</si>
  <si>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</si>
  <si>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</si>
  <si>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</si>
  <si>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</si>
  <si>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</si>
  <si>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</si>
  <si>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</si>
  <si>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</si>
  <si>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</si>
  <si>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</si>
  <si>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</si>
  <si>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</si>
  <si>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</si>
  <si>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</si>
  <si>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</si>
  <si>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</si>
  <si>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</si>
  <si>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</si>
  <si>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</si>
  <si>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</si>
  <si>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</si>
  <si>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</si>
  <si>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</si>
  <si>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</si>
  <si>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</si>
  <si>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</si>
  <si>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</si>
  <si>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</si>
  <si>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</si>
  <si>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</si>
  <si>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</si>
  <si>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</si>
  <si>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</si>
  <si>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</si>
  <si>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</si>
  <si>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</si>
  <si>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</si>
  <si>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</si>
  <si>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</si>
  <si>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</si>
  <si>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</si>
  <si>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</si>
  <si>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</si>
  <si>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</si>
  <si>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</si>
  <si>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</si>
  <si>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</si>
  <si>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</si>
  <si>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</si>
  <si>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</si>
  <si>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</si>
  <si>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</si>
  <si>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</si>
  <si>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</si>
  <si>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</si>
  <si>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</si>
  <si>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</si>
  <si>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</si>
  <si>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</si>
  <si>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</si>
  <si>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</si>
  <si>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</si>
  <si>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</si>
  <si>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</si>
  <si>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</si>
  <si>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</si>
  <si>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</si>
  <si>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</si>
  <si>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</si>
  <si>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</si>
  <si>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</si>
  <si>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</si>
  <si>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</si>
  <si>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</si>
  <si>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</si>
  <si>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</si>
  <si>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</si>
  <si>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</si>
  <si>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</si>
  <si>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</si>
  <si>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</si>
  <si>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</si>
  <si>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</si>
  <si>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</si>
  <si>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</si>
  <si>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</si>
  <si>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</si>
  <si>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</si>
  <si>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</si>
  <si>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</si>
  <si>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</si>
  <si>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</si>
  <si>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</si>
  <si>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</si>
  <si>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</si>
  <si>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</si>
  <si>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</si>
  <si>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</si>
  <si>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</si>
  <si>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</si>
  <si>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</si>
  <si>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</si>
  <si>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</si>
  <si>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</si>
  <si>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</si>
  <si>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</si>
  <si>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</si>
  <si>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</si>
  <si>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</si>
  <si>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</si>
  <si>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</si>
  <si>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</si>
  <si>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</si>
  <si>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</si>
  <si>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</si>
  <si>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</si>
  <si>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</si>
  <si>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</si>
  <si>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</si>
  <si>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</si>
  <si>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</si>
  <si>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</si>
  <si>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</si>
  <si>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</si>
  <si>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</si>
  <si>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</si>
  <si>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</si>
  <si>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</si>
  <si>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</si>
  <si>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</si>
  <si>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</si>
  <si>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</si>
  <si>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</si>
  <si>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</si>
  <si>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</si>
  <si>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</si>
  <si>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</si>
  <si>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</si>
  <si>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</si>
  <si>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</si>
  <si>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</si>
  <si>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</si>
  <si>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</si>
  <si>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</si>
  <si>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</si>
  <si>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</si>
  <si>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</si>
  <si>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</si>
  <si>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</si>
  <si>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</si>
  <si>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</si>
  <si>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</si>
  <si>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</si>
  <si>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</si>
  <si>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</si>
  <si>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</si>
  <si>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</si>
  <si>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</si>
  <si>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</si>
  <si>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</si>
  <si>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</si>
  <si>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</si>
  <si>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</si>
  <si>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</si>
  <si>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</si>
  <si>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</si>
  <si>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</si>
  <si>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</si>
  <si>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</si>
  <si>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</si>
  <si>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</si>
  <si>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</si>
  <si>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</si>
  <si>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</si>
  <si>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</si>
  <si>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</si>
  <si>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</si>
  <si>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</si>
  <si>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</si>
  <si>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</si>
  <si>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</si>
  <si>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</si>
  <si>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</si>
  <si>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</si>
  <si>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</si>
  <si>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</si>
  <si>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</si>
  <si>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</si>
  <si>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</si>
  <si>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</si>
  <si>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</si>
  <si>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</si>
  <si>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</si>
  <si>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</si>
  <si>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</si>
  <si>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</si>
  <si>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</si>
  <si>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</si>
  <si>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</si>
  <si>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</si>
  <si>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</si>
  <si>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</si>
  <si>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</si>
  <si>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</si>
  <si>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</si>
  <si>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</si>
  <si>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</si>
  <si>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</si>
  <si>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</si>
  <si>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</si>
  <si>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</si>
  <si>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</si>
  <si>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</si>
  <si>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</si>
  <si>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</si>
  <si>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</si>
  <si>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</si>
  <si>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</si>
  <si>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</si>
  <si>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</si>
  <si>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</si>
  <si>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</si>
  <si>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</si>
  <si>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</si>
  <si>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</si>
  <si>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</si>
  <si>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</si>
  <si>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</si>
  <si>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</si>
  <si>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</si>
  <si>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</si>
  <si>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</si>
  <si>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</si>
  <si>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</si>
  <si>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</si>
  <si>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</si>
  <si>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</si>
  <si>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</si>
  <si>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</si>
  <si>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</si>
  <si>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</si>
  <si>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</si>
  <si>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</si>
  <si>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</si>
  <si>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</si>
  <si>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</si>
  <si>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</si>
  <si>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</si>
  <si>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</si>
  <si>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</si>
  <si>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</si>
  <si>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</si>
  <si>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</si>
  <si>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</si>
  <si>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</si>
  <si>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</si>
  <si>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</si>
  <si>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</si>
  <si>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</si>
  <si>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</si>
  <si>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</si>
  <si>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</si>
  <si>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</si>
  <si>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</si>
  <si>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</si>
  <si>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</si>
  <si>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</si>
  <si>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</si>
  <si>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</si>
  <si>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</si>
  <si>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</si>
  <si>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</si>
  <si>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</si>
  <si>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</si>
  <si>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</si>
  <si>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</si>
  <si>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</si>
  <si>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</si>
  <si>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</si>
  <si>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</si>
  <si>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</si>
  <si>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</si>
  <si>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</si>
  <si>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</si>
  <si>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</si>
  <si>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</si>
  <si>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</si>
  <si>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</si>
  <si>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</si>
  <si>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</si>
  <si>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</si>
  <si>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</si>
  <si>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</si>
  <si>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</si>
  <si>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</si>
  <si>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</si>
  <si>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</si>
  <si>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</si>
  <si>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</si>
  <si>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</si>
  <si>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</si>
  <si>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</si>
  <si>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</si>
  <si>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</si>
  <si>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</si>
  <si>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</si>
  <si>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</si>
  <si>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</si>
  <si>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</si>
  <si>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</si>
  <si>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</si>
  <si>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</si>
  <si>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</si>
  <si>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</si>
  <si>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</si>
  <si>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</si>
  <si>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</si>
  <si>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</si>
  <si>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</si>
  <si>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</si>
  <si>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</si>
  <si>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</si>
  <si>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</si>
  <si>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</si>
  <si>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</si>
  <si>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</si>
  <si>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</si>
  <si>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</si>
  <si>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</si>
  <si>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</si>
  <si>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</si>
  <si>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</si>
  <si>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</si>
  <si>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</si>
  <si>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</si>
  <si>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</si>
  <si>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</si>
  <si>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</si>
  <si>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</si>
  <si>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</si>
  <si>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</si>
  <si>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</si>
  <si>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</si>
  <si>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</si>
  <si>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</si>
  <si>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</si>
  <si>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</si>
  <si>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</si>
  <si>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</si>
  <si>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</si>
  <si>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</si>
  <si>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</si>
  <si>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</si>
  <si>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</si>
  <si>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</si>
  <si>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</si>
  <si>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</si>
  <si>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</si>
  <si>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</si>
  <si>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</si>
  <si>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</si>
  <si>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</si>
  <si>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</si>
  <si>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</si>
  <si>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</si>
  <si>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</si>
  <si>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</si>
  <si>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</si>
  <si>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</si>
  <si>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</si>
  <si>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</si>
  <si>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</si>
  <si>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</si>
  <si>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</si>
  <si>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</si>
  <si>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</si>
  <si>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</si>
  <si>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</si>
  <si>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</si>
  <si>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</si>
  <si>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</si>
  <si>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</si>
  <si>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</si>
  <si>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</si>
  <si>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</si>
  <si>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</si>
  <si>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</si>
  <si>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</si>
  <si>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</si>
  <si>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</si>
  <si>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</si>
  <si>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</si>
  <si>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</si>
  <si>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</si>
  <si>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</si>
  <si>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</si>
  <si>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</si>
  <si>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</si>
  <si>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</si>
  <si>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</si>
  <si>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</si>
  <si>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</si>
  <si>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</si>
  <si>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</si>
  <si>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</si>
  <si>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</si>
  <si>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</si>
  <si>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</si>
  <si>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</si>
  <si>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</si>
  <si>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</si>
  <si>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</si>
  <si>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</si>
  <si>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</si>
  <si>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</si>
  <si>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</si>
  <si>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</si>
  <si>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</si>
  <si>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</si>
  <si>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</si>
  <si>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</si>
  <si>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</si>
  <si>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</si>
  <si>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</si>
  <si>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</si>
  <si>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</si>
  <si>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</si>
  <si>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</si>
  <si>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</si>
  <si>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</si>
  <si>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</si>
  <si>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</si>
  <si>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</si>
  <si>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</si>
  <si>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</si>
  <si>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</si>
  <si>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</si>
  <si>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</si>
  <si>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</si>
  <si>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</si>
  <si>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</si>
  <si>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</si>
  <si>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</si>
  <si>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</si>
  <si>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</si>
  <si>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</si>
  <si>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</si>
  <si>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</si>
  <si>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</si>
  <si>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</si>
  <si>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</si>
  <si>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</si>
  <si>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</si>
  <si>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</si>
  <si>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</si>
  <si>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</si>
  <si>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</si>
  <si>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</si>
  <si>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</si>
  <si>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</si>
  <si>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</si>
  <si>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</si>
  <si>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</si>
  <si>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</si>
  <si>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</si>
  <si>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</si>
  <si>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</si>
  <si>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</si>
  <si>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</si>
  <si>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</si>
  <si>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</si>
  <si>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</si>
  <si>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</si>
  <si>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</si>
  <si>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</si>
  <si>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</si>
  <si>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</si>
  <si>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</si>
  <si>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</si>
  <si>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</si>
  <si>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</si>
  <si>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</si>
  <si>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</si>
  <si>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</si>
  <si>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</si>
  <si>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</si>
  <si>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</si>
  <si>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</si>
  <si>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</si>
  <si>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</si>
  <si>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</si>
  <si>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</si>
  <si>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</si>
  <si>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</si>
  <si>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</si>
  <si>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</si>
  <si>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</si>
  <si>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</si>
  <si>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</si>
  <si>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</si>
  <si>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</si>
  <si>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</si>
  <si>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</si>
  <si>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</si>
  <si>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</si>
  <si>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</si>
  <si>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</si>
  <si>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</si>
  <si>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</si>
  <si>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</si>
  <si>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</si>
  <si>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</si>
  <si>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</si>
  <si>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</si>
  <si>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</si>
  <si>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</si>
  <si>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</si>
  <si>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</si>
  <si>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</si>
  <si>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</si>
  <si>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</si>
  <si>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</si>
  <si>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</si>
  <si>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</si>
  <si>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</si>
  <si>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</si>
  <si>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</si>
  <si>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</si>
  <si>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</si>
  <si>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</si>
  <si>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</si>
  <si>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</si>
  <si>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</si>
  <si>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</si>
  <si>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</si>
  <si>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</si>
  <si>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</si>
  <si>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</si>
  <si>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</si>
  <si>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</si>
  <si>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</si>
  <si>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</si>
  <si>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</si>
  <si>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</si>
  <si>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</si>
  <si>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</si>
  <si>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</si>
  <si>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</si>
  <si>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</si>
  <si>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</si>
  <si>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</si>
  <si>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</si>
  <si>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</si>
  <si>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</si>
  <si>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</si>
  <si>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</si>
  <si>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</si>
  <si>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</si>
  <si>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</si>
  <si>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</si>
  <si>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</si>
  <si>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</si>
  <si>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</si>
  <si>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</si>
  <si>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</si>
  <si>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</si>
  <si>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</si>
  <si>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</si>
  <si>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</si>
  <si>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</si>
  <si>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</si>
  <si>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</si>
  <si>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</si>
  <si>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</si>
  <si>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</si>
  <si>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</si>
  <si>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</si>
  <si>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</si>
  <si>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</si>
  <si>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</si>
  <si>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</si>
  <si>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</si>
  <si>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</si>
  <si>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</si>
  <si>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</si>
  <si>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</si>
  <si>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</si>
  <si>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</si>
  <si>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</si>
  <si>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</si>
  <si>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</si>
  <si>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</si>
  <si>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</si>
  <si>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</si>
  <si>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</si>
  <si>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</si>
  <si>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</si>
  <si>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</si>
  <si>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</si>
  <si>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</si>
  <si>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</si>
  <si>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</si>
  <si>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</si>
  <si>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</si>
  <si>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</si>
  <si>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</si>
  <si>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</si>
  <si>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</si>
  <si>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</si>
  <si>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</si>
  <si>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</si>
  <si>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</si>
  <si>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</si>
  <si>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</si>
  <si>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</si>
  <si>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</si>
  <si>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</si>
  <si>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</si>
  <si>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</si>
  <si>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</si>
  <si>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</si>
  <si>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</si>
  <si>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</si>
  <si>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</si>
  <si>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</si>
  <si>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</si>
  <si>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</si>
  <si>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</si>
  <si>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</si>
  <si>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</si>
  <si>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</si>
  <si>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</si>
  <si>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</si>
  <si>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</si>
  <si>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</si>
  <si>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</si>
  <si>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</si>
  <si>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</si>
  <si>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</si>
  <si>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</si>
  <si>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</si>
  <si>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</si>
  <si>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</si>
  <si>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</si>
  <si>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</si>
  <si>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</si>
  <si>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</si>
  <si>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</si>
  <si>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</si>
  <si>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</si>
  <si>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</si>
  <si>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</si>
  <si>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</si>
  <si>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</si>
  <si>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</si>
  <si>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</si>
  <si>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</si>
  <si>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</si>
  <si>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</si>
  <si>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</si>
  <si>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</si>
  <si>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</si>
  <si>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</si>
  <si>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</si>
  <si>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</si>
  <si>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</si>
  <si>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</si>
  <si>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</si>
  <si>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</si>
  <si>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</si>
  <si>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</si>
  <si>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</si>
  <si>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</si>
  <si>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</si>
  <si>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</si>
  <si>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</si>
  <si>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</si>
  <si>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</si>
  <si>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</si>
  <si>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</si>
  <si>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</si>
  <si>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</si>
  <si>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</si>
  <si>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</si>
  <si>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</si>
  <si>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</si>
  <si>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</si>
  <si>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</si>
  <si>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</si>
  <si>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</si>
  <si>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</si>
  <si>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</si>
  <si>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</si>
  <si>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</si>
  <si>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</si>
  <si>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</si>
  <si>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</si>
  <si>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</si>
  <si>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</si>
  <si>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</si>
  <si>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</si>
  <si>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</si>
  <si>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</si>
  <si>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</si>
  <si>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</si>
  <si>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</si>
  <si>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</si>
  <si>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</si>
  <si>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</si>
  <si>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</si>
  <si>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</si>
  <si>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</si>
  <si>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</si>
  <si>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</si>
  <si>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</si>
  <si>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</si>
  <si>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</si>
  <si>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</si>
  <si>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</si>
  <si>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</si>
  <si>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</si>
  <si>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</si>
  <si>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</si>
  <si>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</si>
  <si>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</si>
  <si>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</si>
  <si>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</si>
  <si>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</si>
  <si>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</si>
  <si>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</si>
  <si>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</si>
  <si>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</si>
  <si>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</si>
  <si>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</si>
  <si>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</si>
  <si>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</si>
  <si>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</si>
  <si>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</si>
  <si>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</si>
  <si>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</si>
  <si>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</si>
  <si>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</si>
  <si>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</si>
  <si>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</si>
  <si>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</si>
  <si>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</si>
  <si>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</si>
  <si>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</si>
  <si>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</si>
  <si>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</si>
  <si>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</si>
  <si>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</si>
  <si>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</si>
  <si>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</si>
  <si>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</si>
  <si>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</si>
  <si>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</si>
  <si>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</si>
  <si>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</si>
  <si>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</si>
  <si>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</si>
  <si>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</si>
  <si>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</si>
  <si>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</si>
  <si>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</si>
  <si>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</si>
  <si>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</si>
  <si>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</si>
  <si>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</si>
  <si>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</si>
  <si>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</si>
  <si>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</si>
  <si>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</si>
  <si>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</si>
  <si>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</si>
  <si>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</si>
  <si>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</si>
  <si>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</si>
  <si>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</si>
  <si>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</si>
  <si>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</si>
  <si>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</si>
  <si>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</si>
  <si>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</si>
  <si>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</si>
  <si>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</si>
  <si>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</si>
  <si>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</si>
  <si>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</si>
  <si>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</si>
  <si>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</si>
  <si>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</si>
  <si>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</si>
  <si>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</si>
  <si>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</si>
  <si>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</si>
  <si>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</si>
  <si>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</si>
  <si>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</si>
  <si>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</si>
  <si>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</si>
  <si>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</si>
  <si>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</si>
  <si>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</si>
  <si>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</si>
  <si>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</si>
  <si>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</si>
  <si>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</si>
  <si>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</si>
  <si>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</si>
  <si>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</si>
  <si>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</si>
  <si>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</si>
  <si>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</si>
  <si>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</si>
  <si>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</si>
  <si>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</si>
  <si>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</si>
  <si>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</si>
  <si>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</si>
  <si>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</si>
  <si>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</si>
  <si>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</si>
  <si>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</si>
  <si>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</si>
  <si>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</si>
  <si>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</si>
  <si>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</si>
  <si>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</si>
  <si>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</si>
  <si>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</si>
  <si>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</si>
  <si>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</si>
  <si>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</si>
  <si>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</si>
  <si>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</si>
  <si>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</si>
  <si>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</si>
  <si>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</si>
  <si>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</si>
  <si>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</si>
  <si>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</si>
  <si>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</si>
  <si>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</si>
  <si>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</si>
  <si>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</si>
  <si>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</si>
  <si>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</si>
  <si>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</si>
  <si>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</si>
  <si>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</si>
  <si>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</si>
  <si>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</si>
  <si>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</si>
  <si>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</si>
  <si>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</si>
  <si>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</si>
  <si>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</si>
  <si>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</si>
  <si>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</si>
  <si>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</si>
  <si>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</si>
  <si>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</si>
  <si>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</si>
  <si>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</si>
  <si>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</si>
  <si>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</si>
  <si>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</si>
  <si>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</si>
  <si>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</si>
  <si>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</si>
  <si>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</si>
  <si>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</si>
  <si>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</si>
  <si>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</si>
  <si>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</si>
  <si>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</si>
  <si>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</si>
  <si>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</si>
  <si>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</si>
  <si>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</si>
  <si>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</si>
  <si>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</si>
  <si>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</si>
  <si>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</si>
  <si>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</si>
  <si>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</si>
  <si>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</si>
  <si>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</si>
  <si>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</si>
  <si>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</si>
  <si>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</si>
  <si>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</si>
  <si>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</si>
  <si>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</si>
  <si>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</si>
  <si>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</si>
  <si>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</si>
  <si>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</si>
  <si>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</si>
  <si>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</si>
  <si>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</si>
  <si>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</si>
  <si>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</si>
  <si>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</si>
  <si>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</si>
  <si>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</si>
  <si>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</si>
  <si>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</si>
  <si>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</si>
  <si>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</si>
  <si>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</si>
  <si>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</si>
  <si>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</si>
  <si>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</si>
  <si>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</si>
  <si>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</si>
  <si>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</si>
  <si>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</si>
  <si>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</si>
  <si>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</si>
  <si>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</si>
  <si>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</si>
  <si>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</si>
  <si>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</si>
  <si>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</si>
  <si>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</si>
  <si>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</si>
  <si>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</si>
  <si>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</si>
  <si>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</si>
  <si>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</si>
  <si>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</si>
  <si>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</si>
  <si>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</si>
  <si>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</si>
  <si>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</si>
  <si>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</si>
  <si>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</si>
  <si>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</si>
  <si>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</si>
  <si>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</si>
  <si>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</si>
  <si>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</si>
  <si>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</si>
  <si>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</si>
  <si>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</si>
  <si>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</si>
  <si>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</si>
  <si>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</si>
  <si>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</si>
  <si>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</si>
  <si>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</si>
  <si>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</si>
  <si>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</si>
  <si>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</si>
  <si>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</si>
  <si>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</si>
  <si>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</si>
  <si>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</si>
  <si>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</si>
  <si>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</si>
  <si>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</si>
  <si>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</si>
  <si>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</si>
  <si>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</si>
  <si>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</si>
  <si>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</si>
  <si>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</si>
  <si>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</si>
  <si>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</si>
  <si>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</si>
  <si>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</si>
  <si>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</si>
  <si>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</si>
  <si>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</si>
  <si>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</si>
  <si>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</si>
  <si>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</si>
  <si>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</si>
  <si>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</si>
  <si>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</si>
  <si>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</si>
  <si>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</si>
  <si>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</si>
  <si>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</si>
  <si>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</si>
  <si>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</si>
  <si>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</si>
  <si>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</si>
  <si>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</si>
  <si>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</si>
  <si>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</si>
  <si>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</si>
  <si>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</si>
  <si>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</si>
  <si>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</si>
  <si>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</si>
  <si>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</si>
  <si>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</si>
  <si>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</si>
  <si>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</si>
  <si>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</si>
  <si>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</si>
  <si>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</si>
  <si>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</si>
  <si>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</si>
  <si>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</si>
  <si>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</si>
  <si>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</si>
  <si>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</si>
  <si>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</si>
  <si>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</si>
  <si>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</si>
  <si>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</si>
  <si>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</si>
  <si>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</si>
  <si>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</si>
  <si>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</si>
  <si>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</si>
  <si>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</si>
  <si>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</si>
  <si>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</si>
  <si>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</si>
  <si>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</si>
  <si>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</si>
  <si>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</si>
  <si>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</si>
  <si>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</si>
  <si>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</si>
  <si>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</si>
  <si>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</si>
  <si>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</si>
  <si>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</si>
  <si>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</si>
  <si>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</si>
  <si>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</si>
  <si>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</si>
  <si>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</si>
  <si>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</si>
  <si>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</si>
  <si>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</si>
  <si>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</si>
  <si>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</si>
  <si>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</si>
  <si>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</si>
  <si>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</si>
  <si>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</si>
  <si>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</si>
  <si>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</si>
  <si>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</si>
  <si>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</si>
  <si>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</si>
  <si>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</si>
  <si>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</si>
  <si>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</si>
  <si>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</si>
  <si>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</si>
  <si>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</si>
  <si>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</si>
  <si>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</si>
  <si>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</si>
  <si>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</si>
  <si>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</si>
  <si>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</si>
  <si>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</si>
  <si>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</si>
  <si>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</si>
  <si>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</si>
  <si>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</si>
  <si>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</si>
  <si>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</si>
  <si>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</si>
  <si>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</si>
  <si>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</si>
  <si>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</si>
  <si>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</si>
  <si>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</si>
  <si>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</si>
  <si>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</si>
  <si>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</si>
  <si>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</si>
  <si>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</si>
  <si>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</si>
  <si>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</si>
  <si>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</si>
  <si>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</si>
  <si>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</si>
  <si>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</si>
  <si>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</si>
  <si>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</si>
  <si>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</si>
  <si>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</si>
  <si>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</si>
  <si>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</si>
  <si>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</si>
  <si>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</si>
  <si>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</si>
  <si>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</si>
  <si>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</si>
  <si>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</si>
  <si>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</si>
  <si>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</si>
  <si>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</si>
  <si>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</si>
  <si>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</si>
  <si>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</si>
  <si>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</si>
  <si>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</si>
  <si>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</si>
  <si>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</si>
  <si>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</si>
  <si>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</si>
  <si>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</si>
  <si>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</si>
  <si>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</si>
  <si>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</si>
  <si>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</si>
  <si>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</si>
  <si>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</si>
  <si>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</si>
  <si>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</si>
  <si>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</si>
  <si>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</si>
  <si>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</si>
  <si>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</si>
  <si>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</si>
  <si>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</si>
  <si>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</si>
  <si>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</si>
  <si>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</si>
  <si>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</si>
  <si>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</si>
  <si>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</si>
  <si>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</si>
  <si>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</si>
  <si>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</si>
  <si>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</si>
  <si>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</si>
  <si>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</si>
  <si>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</si>
  <si>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</si>
  <si>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</si>
  <si>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</si>
  <si>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</si>
  <si>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</si>
  <si>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</si>
  <si>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</si>
  <si>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</si>
  <si>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</si>
  <si>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</si>
  <si>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</si>
  <si>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</si>
  <si>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</si>
  <si>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</si>
  <si>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</si>
  <si>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</si>
  <si>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</si>
  <si>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</si>
  <si>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</si>
  <si>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</si>
  <si>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</si>
  <si>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</si>
  <si>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</si>
  <si>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</si>
  <si>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</si>
  <si>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</si>
  <si>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</si>
  <si>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</si>
  <si>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</si>
  <si>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</si>
  <si>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</si>
  <si>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</si>
  <si>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</si>
  <si>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</si>
  <si>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</si>
  <si>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</si>
  <si>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</si>
  <si>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</si>
  <si>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</si>
  <si>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</si>
  <si>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</si>
  <si>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</si>
  <si>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</si>
  <si>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</si>
  <si>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</si>
  <si>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</si>
  <si>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</si>
  <si>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</si>
  <si>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</si>
  <si>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</si>
  <si>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</si>
  <si>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</si>
  <si>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</si>
  <si>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</si>
  <si>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</si>
  <si>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</si>
  <si>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</si>
  <si>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</si>
  <si>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</si>
  <si>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</si>
  <si>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</si>
  <si>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</si>
  <si>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</si>
  <si>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</si>
  <si>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</si>
  <si>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</si>
  <si>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</si>
  <si>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</si>
  <si>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</si>
  <si>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</si>
  <si>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</si>
  <si>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</si>
  <si>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</si>
  <si>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</si>
  <si>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</si>
  <si>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</si>
  <si>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</si>
  <si>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</si>
  <si>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</si>
  <si>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</si>
  <si>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</si>
  <si>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</si>
  <si>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</si>
  <si>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</si>
  <si>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</si>
  <si>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</si>
  <si>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</si>
  <si>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</si>
  <si>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</si>
  <si>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</si>
  <si>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</si>
  <si>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</si>
  <si>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</si>
  <si>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</si>
  <si>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</si>
  <si>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</si>
  <si>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</si>
  <si>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</si>
  <si>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</si>
  <si>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</si>
  <si>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</si>
  <si>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</si>
  <si>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</si>
  <si>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</si>
  <si>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</si>
  <si>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</si>
  <si>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</si>
  <si>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</si>
  <si>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</si>
  <si>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</si>
  <si>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</si>
  <si>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</si>
  <si>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</si>
  <si>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</si>
  <si>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</si>
  <si>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</si>
  <si>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</si>
  <si>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</si>
  <si>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</si>
  <si>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</si>
  <si>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</si>
  <si>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</si>
  <si>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</si>
  <si>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</si>
  <si>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</si>
  <si>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</si>
  <si>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</si>
  <si>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</si>
  <si>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</si>
  <si>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</si>
  <si>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</si>
  <si>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</si>
  <si>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</si>
  <si>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</si>
  <si>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</si>
  <si>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</si>
  <si>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</si>
  <si>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</si>
  <si>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</si>
  <si>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</si>
  <si>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</si>
  <si>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</si>
  <si>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</si>
  <si>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</si>
  <si>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</si>
  <si>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</si>
  <si>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</si>
  <si>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</si>
  <si>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</si>
  <si>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</si>
  <si>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</si>
  <si>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</si>
  <si>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</si>
  <si>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</si>
  <si>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</si>
  <si>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</si>
  <si>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</si>
  <si>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</si>
  <si>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</si>
  <si>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</si>
  <si>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</si>
  <si>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</si>
  <si>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</si>
  <si>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</si>
  <si>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</si>
  <si>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</si>
  <si>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</si>
  <si>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</si>
  <si>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</si>
  <si>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</si>
  <si>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</si>
  <si>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</si>
  <si>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</si>
  <si>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</si>
  <si>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</si>
  <si>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</si>
  <si>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</si>
  <si>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</si>
  <si>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</si>
  <si>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</si>
  <si>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</si>
  <si>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</si>
  <si>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</si>
  <si>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</si>
  <si>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</si>
  <si>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</si>
  <si>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</si>
  <si>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</si>
  <si>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</si>
  <si>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</si>
  <si>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</si>
  <si>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</si>
  <si>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</si>
  <si>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</si>
  <si>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</si>
  <si>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</si>
  <si>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</si>
  <si>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</si>
  <si>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</si>
  <si>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</si>
  <si>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</si>
  <si>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</si>
  <si>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</si>
  <si>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</si>
  <si>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</si>
  <si>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</si>
  <si>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</si>
  <si>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</si>
  <si>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</si>
  <si>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</si>
  <si>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</si>
  <si>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</si>
  <si>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</si>
  <si>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</si>
  <si>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</si>
  <si>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</si>
  <si>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</si>
  <si>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</si>
  <si>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</si>
  <si>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</si>
  <si>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</si>
  <si>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</si>
  <si>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</si>
  <si>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</si>
  <si>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</si>
  <si>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</si>
  <si>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</si>
  <si>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</si>
  <si>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</si>
  <si>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</si>
  <si>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</si>
  <si>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</si>
  <si>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</si>
  <si>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</si>
  <si>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</si>
  <si>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</si>
  <si>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</si>
  <si>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</si>
  <si>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</si>
  <si>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</si>
  <si>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</si>
  <si>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</si>
  <si>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</si>
  <si>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</si>
  <si>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</si>
  <si>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</si>
  <si>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</si>
  <si>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</si>
  <si>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</si>
  <si>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</si>
  <si>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</si>
  <si>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</si>
  <si>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</si>
  <si>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</si>
  <si>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</si>
  <si>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</si>
  <si>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</si>
  <si>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</si>
  <si>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</si>
  <si>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</si>
  <si>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</si>
  <si>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</si>
  <si>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</si>
  <si>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</si>
  <si>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</si>
  <si>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</si>
  <si>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</si>
  <si>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</si>
  <si>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</si>
  <si>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</si>
  <si>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</si>
  <si>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</si>
  <si>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</si>
  <si>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</si>
  <si>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</si>
  <si>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</si>
  <si>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</si>
  <si>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</si>
  <si>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</si>
  <si>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</si>
  <si>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</si>
  <si>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</si>
  <si>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</si>
  <si>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</si>
  <si>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</si>
  <si>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</si>
  <si>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</si>
  <si>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</si>
  <si>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</si>
  <si>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</si>
  <si>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</si>
  <si>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</si>
  <si>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</si>
  <si>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</si>
  <si>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</si>
  <si>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</si>
  <si>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</si>
  <si>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</si>
  <si>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</si>
  <si>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</si>
  <si>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</si>
  <si>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</si>
  <si>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</si>
  <si>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</si>
  <si>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</si>
  <si>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</si>
  <si>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</si>
  <si>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</si>
  <si>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</si>
  <si>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</si>
  <si>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</si>
  <si>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</si>
  <si>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</si>
  <si>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</si>
  <si>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</si>
  <si>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</si>
  <si>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</si>
  <si>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</si>
  <si>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</si>
  <si>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</si>
  <si>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</si>
  <si>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</si>
  <si>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</si>
  <si>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</si>
  <si>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</si>
  <si>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</si>
  <si>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</si>
  <si>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</si>
  <si>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</si>
  <si>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</si>
  <si>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</si>
  <si>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</si>
  <si>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</si>
  <si>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</si>
  <si>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</si>
  <si>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</si>
  <si>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</si>
  <si>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</si>
  <si>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</si>
  <si>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</si>
  <si>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</si>
  <si>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</si>
  <si>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</si>
  <si>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</si>
  <si>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</si>
  <si>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</si>
  <si>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</si>
  <si>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</si>
  <si>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</si>
  <si>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</si>
  <si>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</si>
  <si>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</si>
  <si>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</si>
  <si>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</si>
  <si>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</si>
  <si>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</si>
  <si>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</si>
  <si>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</si>
  <si>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</si>
  <si>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</si>
  <si>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</si>
  <si>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</si>
  <si>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</si>
  <si>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</si>
  <si>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</si>
  <si>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</si>
  <si>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</si>
  <si>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</si>
  <si>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</si>
  <si>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</si>
  <si>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</si>
  <si>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</si>
  <si>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</si>
  <si>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</si>
  <si>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</si>
  <si>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</si>
  <si>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</si>
  <si>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</si>
  <si>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</si>
  <si>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</si>
  <si>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</si>
  <si>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</si>
  <si>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</si>
  <si>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</si>
  <si>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</si>
  <si>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</si>
  <si>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</si>
  <si>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</si>
  <si>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</si>
  <si>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</si>
  <si>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</si>
  <si>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</si>
  <si>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</si>
  <si>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</si>
  <si>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</si>
  <si>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</si>
  <si>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</si>
  <si>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</si>
  <si>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</si>
  <si>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</si>
  <si>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</si>
  <si>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</si>
  <si>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</si>
  <si>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</si>
  <si>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</si>
  <si>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</si>
  <si>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</si>
  <si>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</si>
  <si>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</si>
  <si>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</si>
  <si>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</si>
  <si>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</si>
  <si>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</si>
  <si>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</si>
  <si>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</si>
  <si>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</si>
  <si>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</si>
  <si>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</si>
  <si>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</si>
  <si>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</si>
  <si>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</si>
  <si>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</si>
  <si>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</si>
  <si>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</si>
  <si>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</si>
  <si>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</si>
  <si>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</si>
  <si>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</si>
  <si>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</si>
  <si>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</si>
  <si>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</si>
  <si>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</si>
  <si>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</si>
  <si>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</si>
  <si>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</si>
  <si>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</si>
  <si>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</si>
  <si>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</si>
  <si>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</si>
  <si>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</si>
  <si>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</si>
  <si>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</si>
  <si>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</si>
  <si>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</si>
  <si>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</si>
  <si>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</si>
  <si>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</si>
  <si>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</si>
  <si>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</si>
  <si>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</si>
  <si>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</si>
  <si>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</si>
  <si>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</si>
  <si>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</si>
  <si>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</si>
  <si>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</si>
  <si>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</si>
  <si>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</si>
  <si>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</si>
  <si>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</si>
  <si>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</si>
  <si>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</si>
  <si>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</si>
  <si>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</si>
  <si>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</si>
  <si>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</si>
  <si>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</si>
  <si>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</si>
  <si>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</si>
  <si>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</si>
  <si>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</si>
  <si>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</si>
  <si>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</si>
  <si>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</si>
  <si>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</si>
  <si>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</si>
  <si>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</si>
  <si>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</si>
  <si>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</si>
  <si>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</si>
  <si>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</si>
  <si>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</si>
  <si>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</si>
  <si>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</si>
  <si>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</si>
  <si>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</si>
  <si>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</si>
  <si>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</si>
  <si>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</si>
  <si>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</si>
  <si>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</si>
  <si>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</si>
  <si>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</si>
  <si>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</si>
  <si>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</si>
  <si>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</si>
  <si>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</si>
  <si>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</si>
  <si>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</si>
  <si>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</si>
  <si>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</si>
  <si>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</si>
  <si>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</si>
  <si>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</si>
  <si>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</si>
  <si>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</si>
  <si>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</si>
  <si>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</si>
  <si>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</si>
  <si>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</si>
  <si>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</si>
  <si>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</si>
  <si>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</si>
  <si>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</si>
  <si>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</si>
  <si>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</si>
  <si>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</si>
  <si>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</si>
  <si>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</si>
  <si>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</si>
  <si>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</si>
  <si>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</si>
  <si>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</si>
  <si>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</si>
  <si>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</si>
  <si>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</si>
  <si>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</si>
  <si>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</si>
  <si>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</si>
  <si>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</si>
  <si>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</si>
  <si>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</si>
  <si>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</si>
  <si>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</si>
  <si>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</si>
  <si>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</si>
  <si>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</si>
  <si>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</si>
  <si>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</si>
  <si>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</si>
  <si>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</si>
  <si>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</si>
  <si>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</si>
  <si>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</si>
  <si>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</si>
  <si>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</si>
  <si>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</si>
  <si>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</si>
  <si>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</si>
  <si>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</si>
  <si>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</si>
  <si>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</si>
  <si>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</si>
  <si>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</si>
  <si>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</si>
  <si>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</si>
  <si>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</si>
  <si>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</si>
  <si>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</si>
  <si>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</si>
  <si>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</si>
  <si>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</si>
  <si>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</si>
  <si>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</si>
  <si>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</si>
  <si>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</si>
  <si>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</si>
  <si>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</si>
  <si>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</si>
  <si>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</si>
  <si>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</si>
  <si>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</si>
  <si>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</si>
  <si>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</si>
  <si>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</si>
  <si>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</si>
  <si>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</si>
  <si>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</si>
  <si>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</si>
  <si>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</si>
  <si>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</si>
  <si>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</si>
  <si>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</si>
  <si>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</si>
  <si>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</si>
  <si>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</si>
  <si>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</si>
  <si>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</si>
  <si>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</si>
  <si>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</si>
  <si>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</si>
  <si>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</si>
  <si>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</si>
  <si>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</si>
  <si>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</si>
  <si>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</si>
  <si>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</si>
  <si>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</si>
  <si>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</si>
  <si>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</si>
  <si>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</si>
  <si>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</si>
  <si>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</si>
  <si>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</si>
  <si>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</si>
  <si>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</si>
  <si>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</si>
  <si>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</si>
  <si>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</si>
  <si>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</si>
  <si>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</si>
  <si>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</si>
  <si>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</si>
  <si>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</si>
  <si>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</si>
  <si>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</si>
  <si>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</si>
  <si>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</si>
  <si>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</si>
  <si>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</si>
  <si>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</si>
  <si>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</si>
  <si>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</si>
  <si>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</si>
  <si>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</si>
  <si>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</si>
  <si>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</si>
  <si>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</si>
  <si>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</si>
  <si>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</si>
  <si>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</si>
  <si>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</si>
  <si>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</si>
  <si>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</si>
  <si>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</si>
  <si>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</si>
  <si>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</si>
  <si>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</si>
  <si>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</si>
  <si>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</si>
  <si>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</si>
  <si>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</si>
  <si>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</si>
  <si>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</si>
  <si>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</si>
  <si>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</si>
  <si>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</si>
  <si>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</si>
  <si>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</si>
  <si>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</si>
  <si>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</si>
  <si>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</si>
  <si>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</si>
  <si>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</si>
  <si>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</si>
  <si>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</si>
  <si>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</si>
  <si>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</si>
  <si>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</si>
  <si>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</si>
  <si>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</si>
  <si>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</si>
  <si>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</si>
  <si>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</si>
  <si>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</si>
  <si>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</si>
  <si>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</si>
  <si>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</si>
  <si>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</si>
  <si>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</si>
  <si>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</si>
  <si>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</si>
  <si>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</si>
  <si>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</si>
  <si>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</si>
  <si>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</si>
  <si>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</si>
  <si>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</si>
  <si>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</si>
  <si>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</si>
  <si>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</si>
  <si>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</si>
  <si>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</si>
  <si>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</si>
  <si>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</si>
  <si>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</si>
  <si>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</si>
  <si>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</si>
  <si>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</si>
  <si>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</si>
  <si>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</si>
  <si>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</si>
  <si>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</si>
  <si>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</si>
  <si>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</si>
  <si>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</si>
  <si>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</si>
  <si>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</si>
  <si>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</si>
  <si>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</si>
  <si>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</si>
  <si>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</si>
  <si>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</si>
  <si>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</si>
  <si>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</si>
  <si>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</si>
  <si>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</si>
  <si>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</si>
  <si>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</si>
  <si>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</si>
  <si>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</si>
  <si>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</si>
  <si>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</si>
  <si>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</si>
  <si>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</si>
  <si>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</si>
  <si>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</si>
  <si>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</si>
  <si>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</si>
  <si>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</si>
  <si>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</si>
  <si>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</si>
  <si>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</si>
  <si>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</si>
  <si>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</si>
  <si>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</si>
  <si>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</si>
  <si>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</si>
  <si>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</si>
  <si>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</si>
  <si>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</si>
  <si>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</si>
  <si>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</si>
  <si>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</si>
  <si>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</si>
  <si>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</si>
  <si>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</si>
  <si>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</si>
  <si>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</si>
  <si>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</si>
  <si>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</si>
  <si>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</si>
  <si>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</si>
  <si>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</si>
  <si>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</si>
  <si>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</si>
  <si>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</si>
  <si>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</si>
  <si>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</si>
  <si>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</si>
  <si>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</si>
  <si>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</si>
  <si>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</si>
  <si>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</si>
  <si>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</si>
  <si>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</si>
  <si>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</si>
  <si>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</si>
  <si>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</si>
  <si>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</si>
  <si>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</si>
  <si>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</si>
  <si>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</si>
  <si>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</si>
  <si>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</si>
  <si>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</si>
  <si>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</si>
  <si>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</si>
  <si>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</si>
  <si>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</si>
  <si>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</si>
  <si>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</si>
  <si>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</si>
  <si>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</si>
  <si>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</si>
  <si>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</si>
  <si>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</si>
  <si>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</si>
  <si>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</si>
  <si>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</si>
  <si>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</si>
  <si>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</si>
  <si>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</si>
  <si>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</si>
  <si>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</si>
  <si>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</si>
  <si>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</si>
  <si>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</si>
  <si>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</si>
  <si>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</si>
  <si>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</si>
  <si>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</si>
  <si>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</si>
  <si>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</si>
  <si>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</si>
  <si>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</si>
  <si>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</si>
  <si>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</si>
  <si>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</si>
  <si>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</si>
  <si>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</si>
  <si>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</si>
  <si>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</si>
  <si>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</si>
  <si>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</si>
  <si>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</si>
  <si>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</si>
  <si>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</si>
  <si>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</si>
  <si>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</si>
  <si>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</si>
  <si>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</si>
  <si>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</si>
  <si>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</si>
  <si>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</si>
  <si>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</si>
  <si>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</si>
  <si>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</si>
  <si>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</si>
  <si>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</si>
  <si>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</si>
  <si>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</si>
  <si>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</si>
  <si>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</si>
  <si>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</si>
  <si>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</si>
  <si>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</si>
  <si>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</si>
  <si>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</si>
  <si>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</si>
  <si>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</si>
  <si>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</si>
  <si>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</si>
  <si>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</si>
  <si>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</si>
  <si>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</si>
  <si>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</si>
  <si>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</si>
  <si>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</si>
  <si>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</si>
  <si>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</si>
  <si>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</si>
  <si>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</si>
  <si>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</si>
  <si>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</si>
  <si>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</si>
  <si>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</si>
  <si>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</si>
  <si>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</si>
  <si>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</si>
  <si>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</si>
  <si>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</si>
  <si>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</si>
  <si>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</si>
  <si>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</si>
  <si>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</si>
  <si>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</si>
  <si>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</si>
  <si>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</si>
  <si>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</si>
  <si>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</si>
  <si>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</si>
  <si>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</si>
  <si>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</si>
  <si>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</si>
  <si>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</si>
  <si>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</si>
  <si>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</si>
  <si>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</si>
  <si>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</si>
  <si>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</si>
  <si>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</si>
  <si>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</si>
  <si>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</si>
  <si>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</si>
  <si>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</si>
  <si>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</si>
  <si>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</si>
  <si>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</si>
  <si>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</si>
  <si>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</si>
  <si>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</si>
  <si>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</si>
  <si>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</si>
  <si>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</si>
  <si>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</si>
  <si>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</si>
  <si>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</si>
  <si>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</si>
  <si>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</si>
  <si>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</si>
  <si>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</si>
  <si>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</si>
  <si>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</si>
  <si>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</si>
  <si>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</si>
  <si>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</si>
  <si>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</si>
  <si>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</si>
  <si>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</si>
  <si>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</si>
  <si>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</si>
  <si>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</si>
  <si>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</si>
  <si>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</si>
  <si>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</si>
  <si>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</si>
  <si>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</si>
  <si>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</si>
  <si>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</si>
  <si>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</si>
  <si>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</si>
  <si>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</si>
  <si>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</si>
  <si>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</si>
  <si>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</si>
  <si>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</si>
  <si>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</si>
  <si>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</si>
  <si>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</si>
  <si>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</si>
  <si>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</si>
  <si>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</si>
  <si>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</si>
  <si>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</si>
  <si>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</si>
  <si>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</si>
  <si>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</si>
  <si>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</si>
  <si>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</si>
  <si>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</si>
  <si>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</si>
  <si>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</si>
  <si>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</si>
  <si>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</si>
  <si>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</si>
  <si>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</si>
  <si>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</si>
  <si>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</si>
  <si>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</si>
  <si>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</si>
  <si>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</si>
  <si>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</si>
  <si>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</si>
  <si>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</si>
  <si>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</si>
  <si>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</si>
  <si>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</si>
  <si>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</si>
  <si>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</si>
  <si>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</si>
  <si>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</si>
  <si>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</si>
  <si>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</si>
  <si>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</si>
  <si>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</si>
  <si>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</si>
  <si>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</si>
  <si>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</si>
  <si>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</si>
  <si>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</si>
  <si>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</si>
  <si>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</si>
  <si>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</si>
  <si>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</si>
  <si>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</si>
  <si>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</si>
  <si>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</si>
  <si>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</si>
  <si>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</si>
  <si>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</si>
  <si>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</si>
  <si>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</si>
  <si>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</si>
  <si>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</si>
  <si>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</si>
  <si>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</si>
  <si>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</si>
  <si>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</si>
  <si>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</si>
  <si>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</si>
  <si>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</si>
  <si>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</si>
  <si>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</si>
  <si>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</si>
  <si>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</si>
  <si>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</si>
  <si>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</si>
  <si>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</si>
  <si>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</si>
  <si>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</si>
  <si>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</si>
  <si>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</si>
  <si>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</si>
  <si>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</si>
  <si>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</si>
  <si>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</si>
  <si>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</si>
  <si>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</si>
  <si>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</si>
  <si>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</si>
  <si>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</si>
  <si>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</si>
  <si>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</si>
  <si>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</si>
  <si>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</si>
  <si>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</si>
  <si>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</si>
  <si>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</si>
  <si>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</si>
  <si>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</si>
  <si>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</si>
  <si>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</si>
  <si>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</si>
  <si>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</si>
  <si>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</si>
  <si>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</si>
  <si>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</si>
  <si>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</si>
  <si>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</si>
  <si>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</si>
  <si>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</si>
  <si>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</si>
  <si>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</si>
  <si>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</si>
  <si>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</si>
  <si>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</si>
  <si>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</si>
  <si>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</si>
  <si>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</si>
  <si>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</si>
  <si>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</si>
  <si>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</si>
  <si>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</si>
  <si>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</si>
  <si>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</si>
  <si>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</si>
  <si>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</si>
  <si>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</si>
  <si>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</si>
  <si>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</si>
  <si>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</si>
  <si>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</si>
  <si>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</si>
  <si>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</si>
  <si>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</si>
  <si>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</si>
  <si>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</si>
  <si>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</si>
  <si>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</si>
  <si>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</si>
  <si>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</si>
  <si>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</si>
  <si>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</si>
  <si>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</si>
  <si>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</si>
  <si>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</si>
  <si>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</si>
  <si>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</si>
  <si>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</si>
  <si>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</si>
  <si>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</si>
  <si>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</si>
  <si>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</si>
  <si>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</si>
  <si>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</si>
  <si>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</si>
  <si>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</si>
  <si>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</si>
  <si>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</si>
  <si>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</si>
  <si>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</si>
  <si>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</si>
  <si>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</si>
  <si>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</si>
  <si>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</si>
  <si>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</si>
  <si>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</si>
  <si>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</si>
  <si>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</si>
  <si>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</si>
  <si>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</si>
  <si>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</si>
  <si>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</si>
  <si>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</si>
  <si>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</si>
  <si>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</si>
  <si>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</si>
  <si>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</si>
  <si>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</si>
  <si>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</si>
  <si>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</si>
  <si>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</si>
  <si>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</si>
  <si>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</si>
  <si>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</si>
  <si>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</si>
  <si>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</si>
  <si>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</si>
  <si>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</si>
  <si>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</si>
  <si>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</si>
  <si>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</si>
  <si>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</si>
  <si>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</si>
  <si>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</si>
  <si>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</si>
  <si>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</si>
  <si>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</si>
  <si>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</si>
  <si>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</si>
  <si>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</si>
  <si>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</si>
  <si>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</si>
  <si>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</si>
  <si>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</si>
  <si>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</si>
  <si>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</si>
  <si>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</si>
  <si>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</si>
  <si>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</si>
  <si>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</si>
  <si>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</si>
  <si>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</si>
  <si>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</si>
  <si>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</si>
  <si>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</si>
  <si>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</si>
  <si>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</si>
  <si>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</si>
  <si>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</si>
  <si>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</si>
  <si>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</si>
  <si>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</si>
  <si>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</si>
  <si>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</si>
  <si>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</si>
  <si>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</si>
  <si>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</si>
  <si>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</si>
  <si>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</si>
  <si>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</si>
  <si>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</si>
  <si>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</si>
  <si>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</si>
  <si>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</si>
  <si>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</si>
  <si>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</si>
  <si>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</si>
  <si>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</si>
  <si>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</si>
  <si>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</si>
  <si>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</si>
  <si>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</si>
  <si>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</si>
  <si>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</si>
  <si>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</si>
  <si>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</si>
  <si>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</si>
  <si>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</si>
  <si>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</si>
  <si>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</si>
  <si>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</si>
  <si>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</si>
  <si>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</si>
  <si>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</si>
  <si>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</si>
  <si>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</si>
  <si>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</si>
  <si>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</si>
  <si>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</si>
  <si>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</si>
  <si>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</si>
  <si>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</si>
  <si>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</si>
  <si>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</si>
  <si>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</si>
  <si>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</si>
  <si>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</si>
  <si>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</si>
  <si>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</si>
  <si>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</si>
  <si>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</si>
  <si>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</si>
  <si>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</si>
  <si>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</si>
  <si>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</si>
  <si>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</si>
  <si>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</si>
  <si>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</si>
  <si>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</si>
  <si>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</si>
  <si>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</si>
  <si>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</si>
  <si>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</si>
  <si>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</si>
  <si>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</si>
  <si>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</si>
  <si>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</si>
  <si>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</si>
  <si>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</si>
  <si>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</si>
  <si>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</si>
  <si>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</si>
  <si>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</si>
  <si>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</si>
  <si>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</si>
  <si>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</si>
  <si>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</si>
  <si>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</si>
  <si>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</si>
  <si>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</si>
  <si>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</si>
  <si>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</si>
  <si>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</si>
  <si>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</si>
  <si>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</si>
  <si>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</si>
  <si>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</si>
  <si>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</si>
  <si>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</si>
  <si>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</si>
  <si>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</si>
  <si>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</si>
  <si>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</si>
  <si>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</si>
  <si>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</si>
  <si>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</si>
  <si>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</si>
  <si>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</si>
  <si>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</si>
  <si>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</si>
  <si>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</si>
  <si>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</si>
  <si>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</si>
  <si>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</si>
  <si>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</si>
  <si>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</si>
  <si>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</si>
  <si>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</si>
  <si>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</si>
  <si>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</si>
  <si>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</si>
  <si>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</si>
  <si>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</si>
  <si>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</si>
  <si>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</si>
  <si>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</si>
  <si>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</si>
  <si>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</si>
  <si>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</si>
  <si>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</si>
  <si>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</si>
  <si>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</si>
  <si>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</si>
  <si>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</si>
  <si>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</si>
  <si>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</si>
  <si>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</si>
  <si>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</si>
  <si>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</si>
  <si>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</si>
  <si>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</si>
  <si>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</si>
  <si>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</si>
  <si>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</si>
  <si>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</si>
  <si>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</si>
  <si>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</si>
  <si>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</si>
  <si>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</si>
  <si>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</si>
  <si>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</si>
  <si>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</si>
  <si>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</si>
  <si>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</si>
  <si>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</si>
  <si>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</si>
  <si>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</si>
  <si>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</si>
  <si>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</si>
  <si>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</si>
  <si>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</si>
  <si>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</si>
  <si>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</si>
  <si>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</si>
  <si>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</si>
  <si>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</si>
  <si>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</si>
  <si>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</si>
  <si>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</si>
  <si>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</si>
  <si>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</si>
  <si>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</si>
  <si>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</si>
  <si>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</si>
  <si>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</si>
  <si>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</si>
  <si>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</si>
  <si>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</si>
  <si>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</si>
  <si>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</si>
  <si>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</si>
  <si>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</si>
  <si>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</si>
  <si>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</si>
  <si>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</si>
  <si>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</si>
  <si>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</si>
  <si>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</si>
  <si>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</si>
  <si>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</si>
  <si>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</si>
  <si>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</si>
  <si>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</si>
  <si>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</si>
  <si>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</si>
  <si>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</si>
  <si>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</si>
  <si>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</si>
  <si>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</si>
  <si>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</si>
  <si>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</si>
  <si>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</si>
  <si>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</si>
  <si>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</si>
  <si>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</si>
  <si>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</si>
  <si>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</si>
  <si>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</si>
  <si>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</si>
  <si>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</si>
  <si>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</si>
  <si>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</si>
  <si>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</si>
  <si>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</si>
  <si>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</si>
  <si>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</si>
  <si>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</si>
  <si>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</si>
  <si>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</si>
  <si>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</si>
  <si>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</si>
  <si>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</si>
  <si>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</si>
  <si>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</si>
  <si>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</si>
  <si>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</si>
  <si>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</si>
  <si>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</si>
  <si>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</si>
  <si>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</si>
  <si>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</si>
  <si>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</si>
  <si>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</si>
  <si>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</si>
  <si>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</si>
  <si>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</si>
  <si>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</si>
  <si>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</si>
  <si>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</si>
  <si>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</si>
  <si>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</si>
  <si>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</si>
  <si>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</si>
  <si>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</si>
  <si>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</si>
  <si>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</si>
  <si>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</si>
  <si>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</si>
  <si>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</si>
  <si>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</si>
  <si>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</si>
  <si>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</si>
  <si>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</si>
  <si>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</si>
  <si>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</si>
  <si>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</si>
  <si>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</si>
  <si>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</si>
  <si>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</si>
  <si>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</si>
  <si>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</si>
  <si>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</si>
  <si>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</si>
  <si>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</si>
  <si>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</si>
  <si>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</si>
  <si>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</si>
  <si>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</si>
  <si>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</si>
  <si>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</si>
  <si>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</si>
  <si>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</si>
  <si>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</si>
  <si>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</si>
  <si>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</si>
  <si>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</si>
  <si>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</si>
  <si>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</si>
  <si>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</si>
  <si>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</si>
  <si>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</si>
  <si>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</si>
  <si>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</si>
  <si>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</si>
  <si>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</si>
  <si>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</si>
  <si>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</si>
  <si>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</si>
  <si>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</si>
  <si>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</si>
  <si>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</si>
  <si>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</si>
  <si>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</si>
  <si>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</si>
  <si>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</si>
  <si>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</si>
  <si>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</si>
  <si>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</si>
  <si>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</si>
  <si>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</si>
  <si>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</si>
  <si>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</si>
  <si>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</si>
  <si>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</si>
  <si>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</si>
  <si>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</si>
  <si>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</si>
  <si>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</si>
  <si>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</si>
  <si>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</si>
  <si>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</si>
  <si>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</si>
  <si>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</si>
  <si>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</si>
  <si>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</si>
  <si>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</si>
  <si>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</si>
  <si>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</si>
  <si>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</si>
  <si>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</si>
  <si>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</si>
  <si>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</si>
  <si>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</si>
  <si>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</si>
  <si>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</si>
  <si>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</si>
  <si>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</si>
  <si>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</si>
  <si>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</si>
  <si>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</si>
  <si>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</si>
  <si>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</si>
  <si>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</si>
  <si>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</si>
  <si>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</si>
  <si>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</si>
  <si>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</si>
  <si>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</si>
  <si>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</si>
  <si>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</si>
  <si>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</si>
  <si>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</si>
  <si>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</si>
  <si>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</si>
  <si>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</si>
  <si>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</si>
  <si>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</si>
  <si>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</si>
  <si>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</si>
  <si>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</si>
  <si>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</si>
  <si>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</si>
  <si>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</si>
  <si>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</si>
  <si>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</si>
  <si>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</si>
  <si>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</si>
  <si>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</si>
  <si>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</si>
  <si>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</si>
  <si>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</si>
  <si>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</si>
  <si>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</si>
  <si>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</si>
  <si>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</si>
  <si>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</si>
  <si>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</si>
  <si>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</si>
  <si>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</si>
  <si>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</si>
  <si>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</si>
  <si>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</si>
  <si>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</si>
  <si>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</si>
  <si>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</si>
  <si>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</si>
  <si>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</si>
  <si>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</si>
  <si>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</si>
  <si>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</si>
  <si>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</si>
  <si>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</si>
  <si>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</si>
  <si>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</si>
  <si>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</si>
  <si>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</si>
  <si>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</si>
  <si>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</si>
  <si>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</si>
  <si>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</si>
  <si>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</si>
  <si>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</si>
  <si>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</si>
  <si>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</si>
  <si>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</si>
  <si>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</si>
  <si>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</si>
  <si>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</si>
  <si>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</si>
  <si>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</si>
  <si>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</si>
  <si>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</si>
  <si>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</si>
  <si>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</si>
  <si>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</si>
  <si>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</si>
  <si>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</si>
  <si>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</si>
  <si>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</si>
  <si>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</si>
  <si>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</si>
  <si>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</si>
  <si>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</si>
  <si>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</si>
  <si>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</si>
  <si>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</si>
  <si>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</si>
  <si>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</si>
  <si>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</si>
  <si>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</si>
  <si>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</si>
  <si>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</si>
  <si>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</si>
  <si>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</si>
  <si>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</si>
  <si>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</si>
  <si>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</si>
  <si>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</si>
  <si>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</si>
  <si>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</si>
  <si>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</si>
  <si>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</si>
  <si>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</si>
  <si>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</si>
  <si>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</si>
  <si>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</si>
  <si>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</si>
  <si>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</si>
  <si>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</si>
  <si>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</si>
  <si>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</si>
  <si>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</si>
  <si>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</si>
  <si>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</si>
  <si>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</si>
  <si>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</si>
  <si>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</si>
  <si>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</si>
  <si>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</si>
  <si>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</si>
  <si>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</si>
  <si>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</si>
  <si>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</si>
  <si>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</si>
  <si>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</si>
  <si>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</si>
  <si>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</si>
  <si>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</si>
  <si>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</si>
  <si>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</si>
  <si>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</si>
  <si>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</si>
  <si>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</si>
  <si>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</si>
  <si>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</si>
  <si>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</si>
  <si>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</si>
  <si>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</si>
  <si>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</si>
  <si>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</si>
  <si>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</si>
  <si>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</si>
  <si>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</si>
  <si>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</si>
  <si>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</si>
  <si>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</si>
  <si>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</si>
  <si>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</si>
  <si>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</si>
  <si>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</si>
  <si>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</si>
  <si>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</si>
  <si>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</si>
  <si>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</si>
  <si>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</si>
  <si>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</si>
  <si>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</si>
  <si>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</si>
  <si>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</si>
  <si>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</si>
  <si>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</si>
  <si>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</si>
  <si>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</si>
  <si>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</si>
  <si>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</si>
  <si>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</si>
  <si>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</si>
  <si>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</si>
  <si>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</si>
  <si>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</si>
  <si>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</si>
  <si>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</si>
  <si>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</si>
  <si>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</si>
  <si>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</si>
  <si>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</si>
  <si>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</si>
  <si>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</si>
  <si>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</si>
  <si>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</si>
  <si>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</si>
  <si>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</si>
  <si>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</si>
  <si>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</si>
  <si>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</si>
  <si>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</si>
  <si>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</si>
  <si>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</si>
  <si>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</si>
  <si>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</si>
  <si>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</si>
  <si>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</si>
  <si>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</si>
  <si>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</si>
  <si>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</si>
  <si>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</si>
  <si>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</si>
  <si>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</si>
  <si>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</si>
  <si>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</si>
  <si>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</si>
  <si>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</si>
  <si>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</si>
  <si>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</si>
  <si>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</si>
  <si>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</si>
  <si>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</si>
  <si>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</si>
  <si>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</si>
  <si>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</si>
  <si>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</si>
  <si>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</si>
  <si>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</si>
  <si>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</si>
  <si>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</si>
  <si>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</si>
  <si>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</si>
  <si>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</si>
  <si>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</si>
  <si>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</si>
  <si>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</si>
  <si>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</si>
  <si>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</si>
  <si>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</si>
  <si>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</si>
  <si>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</si>
  <si>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</si>
  <si>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</si>
  <si>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</si>
  <si>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</si>
  <si>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</si>
  <si>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</si>
  <si>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</si>
  <si>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</si>
  <si>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</si>
  <si>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</si>
  <si>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</si>
  <si>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</si>
  <si>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</si>
  <si>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</si>
  <si>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</si>
  <si>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</si>
  <si>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</si>
  <si>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</si>
  <si>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</si>
  <si>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</si>
  <si>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</si>
  <si>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</si>
  <si>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</si>
  <si>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</si>
  <si>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</si>
  <si>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</si>
  <si>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</si>
  <si>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</si>
  <si>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</si>
  <si>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</si>
  <si>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</si>
  <si>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</si>
  <si>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</si>
  <si>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</si>
  <si>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</si>
  <si>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</si>
  <si>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</si>
  <si>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</si>
  <si>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</si>
  <si>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</si>
  <si>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</si>
  <si>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</si>
  <si>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</si>
  <si>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</si>
  <si>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</si>
  <si>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</si>
  <si>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</si>
  <si>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</si>
  <si>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</si>
  <si>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</si>
  <si>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</si>
  <si>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</si>
  <si>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</si>
  <si>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</si>
  <si>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</si>
  <si>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</si>
  <si>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</si>
  <si>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</si>
  <si>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</si>
  <si>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</si>
  <si>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</si>
  <si>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</si>
  <si>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</si>
  <si>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</si>
  <si>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</si>
  <si>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</si>
  <si>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</si>
  <si>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</si>
  <si>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</si>
  <si>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</si>
  <si>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</si>
  <si>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</si>
  <si>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</si>
  <si>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</si>
  <si>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</si>
  <si>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</si>
  <si>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</si>
  <si>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</si>
  <si>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</si>
  <si>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</si>
  <si>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</si>
  <si>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</si>
  <si>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</si>
  <si>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</si>
  <si>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</si>
  <si>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</si>
  <si>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</si>
  <si>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</si>
  <si>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</si>
  <si>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</si>
  <si>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</si>
  <si>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</si>
  <si>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</si>
  <si>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</si>
  <si>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</si>
  <si>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</si>
  <si>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</si>
  <si>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</si>
  <si>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</si>
  <si>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</si>
  <si>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</si>
  <si>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</si>
  <si>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</si>
  <si>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</si>
  <si>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</si>
  <si>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</si>
  <si>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</si>
  <si>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</si>
  <si>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</si>
  <si>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</si>
  <si>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</si>
  <si>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</si>
  <si>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</si>
  <si>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</si>
  <si>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</si>
  <si>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</si>
  <si>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</si>
  <si>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</si>
  <si>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</si>
  <si>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</si>
  <si>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</si>
  <si>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</si>
  <si>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</si>
  <si>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</si>
  <si>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</si>
  <si>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</si>
  <si>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</si>
  <si>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</si>
  <si>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</si>
  <si>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</si>
  <si>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</si>
  <si>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</si>
  <si>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</si>
  <si>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</si>
  <si>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</si>
  <si>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</si>
  <si>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</si>
  <si>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</si>
  <si>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</si>
  <si>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</si>
  <si>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</si>
  <si>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</si>
  <si>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</si>
  <si>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</si>
  <si>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</si>
  <si>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</si>
  <si>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</si>
  <si>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</si>
  <si>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</si>
  <si>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</si>
  <si>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</si>
  <si>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</si>
  <si>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</si>
  <si>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</si>
  <si>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</si>
  <si>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</si>
  <si>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</si>
  <si>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</si>
  <si>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</si>
  <si>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</si>
  <si>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</si>
  <si>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</si>
  <si>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</si>
  <si>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</si>
  <si>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</si>
  <si>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</si>
  <si>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</si>
  <si>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</si>
  <si>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</si>
  <si>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</si>
  <si>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</si>
  <si>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</si>
  <si>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</si>
  <si>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</si>
  <si>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</si>
  <si>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</si>
  <si>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</si>
  <si>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</si>
  <si>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</si>
  <si>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</si>
  <si>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</si>
  <si>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</si>
  <si>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</si>
  <si>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</si>
  <si>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</si>
  <si>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</si>
  <si>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</si>
  <si>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</si>
  <si>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</si>
  <si>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</si>
  <si>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</si>
  <si>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</si>
  <si>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</si>
  <si>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</si>
  <si>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</si>
  <si>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</si>
  <si>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</si>
  <si>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</si>
  <si>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</si>
  <si>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</si>
  <si>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</si>
  <si>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</si>
  <si>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</si>
  <si>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</si>
  <si>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</si>
  <si>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</si>
  <si>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</si>
  <si>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</si>
  <si>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</si>
  <si>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</si>
  <si>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</si>
  <si>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</si>
  <si>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</si>
  <si>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</si>
  <si>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</si>
  <si>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</si>
  <si>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</si>
  <si>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</si>
  <si>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</si>
  <si>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</si>
  <si>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</si>
  <si>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</si>
  <si>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</si>
  <si>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</si>
  <si>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</si>
  <si>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</si>
  <si>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</si>
  <si>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</si>
  <si>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</si>
  <si>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</si>
  <si>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</si>
  <si>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</si>
  <si>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</si>
  <si>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</si>
  <si>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</si>
  <si>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</si>
  <si>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</si>
  <si>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</si>
  <si>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</si>
  <si>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</si>
  <si>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</si>
  <si>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</si>
  <si>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</si>
  <si>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</si>
  <si>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</si>
  <si>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</si>
  <si>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</si>
  <si>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</si>
  <si>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</si>
  <si>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</si>
  <si>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</si>
  <si>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</si>
  <si>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</si>
  <si>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</si>
  <si>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</si>
  <si>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</si>
  <si>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</si>
  <si>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</si>
  <si>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</si>
  <si>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</si>
  <si>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</si>
  <si>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</si>
  <si>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</si>
  <si>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</si>
  <si>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</si>
  <si>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</si>
  <si>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</si>
  <si>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</si>
  <si>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</si>
  <si>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</si>
  <si>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</si>
  <si>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</si>
  <si>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</si>
  <si>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</si>
  <si>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</si>
  <si>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</si>
  <si>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</si>
  <si>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</si>
  <si>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</si>
  <si>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</si>
  <si>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</si>
  <si>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</si>
  <si>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</si>
  <si>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</si>
  <si>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</si>
  <si>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</si>
  <si>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</si>
  <si>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</si>
  <si>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</si>
  <si>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</si>
  <si>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</si>
  <si>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</si>
  <si>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</si>
  <si>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</si>
  <si>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</si>
  <si>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</si>
  <si>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</si>
  <si>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</si>
  <si>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</si>
  <si>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</si>
  <si>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</si>
  <si>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</si>
  <si>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</si>
  <si>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</si>
  <si>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</si>
  <si>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</si>
  <si>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</si>
  <si>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</si>
  <si>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</si>
  <si>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</si>
  <si>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</si>
  <si>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</si>
  <si>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</si>
  <si>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</si>
  <si>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</si>
  <si>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</si>
  <si>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</si>
  <si>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</si>
  <si>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</si>
  <si>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</si>
  <si>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</si>
  <si>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</si>
  <si>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</si>
  <si>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</si>
  <si>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</si>
  <si>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</si>
  <si>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</si>
  <si>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</si>
  <si>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</si>
  <si>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</si>
  <si>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</si>
  <si>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</si>
  <si>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</si>
  <si>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</si>
  <si>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</si>
  <si>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</si>
  <si>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</si>
  <si>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</si>
  <si>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</si>
  <si>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</si>
  <si>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</si>
  <si>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</si>
  <si>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</si>
  <si>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</si>
  <si>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</si>
  <si>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</si>
  <si>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</si>
  <si>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</si>
  <si>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</si>
  <si>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</si>
  <si>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</si>
  <si>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</si>
  <si>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</si>
  <si>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</si>
  <si>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</si>
  <si>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</si>
  <si>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</si>
  <si>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</si>
  <si>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</si>
  <si>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</si>
  <si>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</si>
  <si>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</si>
  <si>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</si>
  <si>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</si>
  <si>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</si>
  <si>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</si>
  <si>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</si>
  <si>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</si>
  <si>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</si>
  <si>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</si>
  <si>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</si>
  <si>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</si>
  <si>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</si>
  <si>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</si>
  <si>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</si>
  <si>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</si>
  <si>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</si>
  <si>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</si>
  <si>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</si>
  <si>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</si>
  <si>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</si>
  <si>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</si>
  <si>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</si>
  <si>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</si>
  <si>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</si>
  <si>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</si>
  <si>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</si>
  <si>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</si>
  <si>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</si>
  <si>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</si>
  <si>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</si>
  <si>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</si>
  <si>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</si>
  <si>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</si>
  <si>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</si>
  <si>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</si>
  <si>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</si>
  <si>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</si>
  <si>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</si>
  <si>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</si>
  <si>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</si>
  <si>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</si>
  <si>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</si>
  <si>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</si>
  <si>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</si>
  <si>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</si>
  <si>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</si>
  <si>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</si>
  <si>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</si>
  <si>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</si>
  <si>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</si>
  <si>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</si>
  <si>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</si>
  <si>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</si>
  <si>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</si>
  <si>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</si>
  <si>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</si>
  <si>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</si>
  <si>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</si>
  <si>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</si>
  <si>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</si>
  <si>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</si>
  <si>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</si>
  <si>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</si>
  <si>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</si>
  <si>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</si>
  <si>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</si>
  <si>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</si>
  <si>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</si>
  <si>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</si>
  <si>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</si>
  <si>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</si>
  <si>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</si>
  <si>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</si>
  <si>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</si>
  <si>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</si>
  <si>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</si>
  <si>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</si>
  <si>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</si>
  <si>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</si>
  <si>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</si>
  <si>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</si>
  <si>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</si>
  <si>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</si>
  <si>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</si>
  <si>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</si>
  <si>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</si>
  <si>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</si>
  <si>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</si>
  <si>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</si>
  <si>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</si>
  <si>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</si>
  <si>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</si>
  <si>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</si>
  <si>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</si>
  <si>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</si>
  <si>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</si>
  <si>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</si>
  <si>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</si>
  <si>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</si>
  <si>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</si>
  <si>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</si>
  <si>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</si>
  <si>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</si>
  <si>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</si>
  <si>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</si>
  <si>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</si>
  <si>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</si>
  <si>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</si>
  <si>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</si>
  <si>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</si>
  <si>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</si>
  <si>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</si>
  <si>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</si>
  <si>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</si>
  <si>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</si>
  <si>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</si>
  <si>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</si>
  <si>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</si>
  <si>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</si>
  <si>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</si>
  <si>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</si>
  <si>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</si>
  <si>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</si>
  <si>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</si>
  <si>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</si>
  <si>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</si>
  <si>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</si>
  <si>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</si>
  <si>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</si>
  <si>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</si>
  <si>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</si>
  <si>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</si>
  <si>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</si>
  <si>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</si>
  <si>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</si>
  <si>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</si>
  <si>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</si>
  <si>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</si>
  <si>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</si>
  <si>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</si>
  <si>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</si>
  <si>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</si>
  <si>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</si>
  <si>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</si>
  <si>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</si>
  <si>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</si>
  <si>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</si>
  <si>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</si>
  <si>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</si>
  <si>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</si>
  <si>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</si>
  <si>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</si>
  <si>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</si>
  <si>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</si>
  <si>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</si>
  <si>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</si>
  <si>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</si>
  <si>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</si>
  <si>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</si>
  <si>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</si>
  <si>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</si>
  <si>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</si>
  <si>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</si>
  <si>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</si>
  <si>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</si>
  <si>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</si>
  <si>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</si>
  <si>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</si>
  <si>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</si>
  <si>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</si>
  <si>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</si>
  <si>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</si>
  <si>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</si>
  <si>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</si>
  <si>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</si>
  <si>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</si>
  <si>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</si>
  <si>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</si>
  <si>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</si>
  <si>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</si>
  <si>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</si>
  <si>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</si>
  <si>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</si>
  <si>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</si>
  <si>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</si>
  <si>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</si>
  <si>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</si>
  <si>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</si>
  <si>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</si>
  <si>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</si>
  <si>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</si>
  <si>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</si>
  <si>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</si>
  <si>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</si>
  <si>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</si>
  <si>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</si>
  <si>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</si>
  <si>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</si>
  <si>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</si>
  <si>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</si>
  <si>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</si>
  <si>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</si>
  <si>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</si>
  <si>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</si>
  <si>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</si>
  <si>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</si>
  <si>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</si>
  <si>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</si>
  <si>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</si>
  <si>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</si>
  <si>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</si>
  <si>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</si>
  <si>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</si>
  <si>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</si>
  <si>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</si>
  <si>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</si>
  <si>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</si>
  <si>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</si>
  <si>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</si>
  <si>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</si>
  <si>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</si>
  <si>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</si>
  <si>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</si>
  <si>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</si>
  <si>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</si>
  <si>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</si>
  <si>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</si>
  <si>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</si>
  <si>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</si>
  <si>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</si>
  <si>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</si>
  <si>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</si>
  <si>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</si>
  <si>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</si>
  <si>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</si>
  <si>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</si>
  <si>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</si>
  <si>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</si>
  <si>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</si>
  <si>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</si>
  <si>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</si>
  <si>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</si>
  <si>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</si>
  <si>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</si>
  <si>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</si>
  <si>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</si>
  <si>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</si>
  <si>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</si>
  <si>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</si>
  <si>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</si>
  <si>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</si>
  <si>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</si>
  <si>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</si>
  <si>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</si>
  <si>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</si>
  <si>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</si>
  <si>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</si>
  <si>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</si>
  <si>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</si>
  <si>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</si>
  <si>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</si>
  <si>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</si>
  <si>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</si>
  <si>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</si>
  <si>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</si>
  <si>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</si>
  <si>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</si>
  <si>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</si>
  <si>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</si>
  <si>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</si>
  <si>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</si>
  <si>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</si>
  <si>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</si>
  <si>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</si>
  <si>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</si>
  <si>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</si>
  <si>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</si>
  <si>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</si>
  <si>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</si>
  <si>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</si>
  <si>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</si>
  <si>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</si>
  <si>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</si>
  <si>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</si>
  <si>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</si>
  <si>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</si>
  <si>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</si>
  <si>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</si>
  <si>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</si>
  <si>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</si>
  <si>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</si>
  <si>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</si>
  <si>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</si>
  <si>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</si>
  <si>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</si>
  <si>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</si>
  <si>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</si>
  <si>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</si>
  <si>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</si>
  <si>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</si>
  <si>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</si>
  <si>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</si>
  <si>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</si>
  <si>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</si>
  <si>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</si>
  <si>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</si>
  <si>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</si>
  <si>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</si>
  <si>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</si>
  <si>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</si>
  <si>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</si>
  <si>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</si>
  <si>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</si>
  <si>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</si>
  <si>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</si>
  <si>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</si>
  <si>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</si>
  <si>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</si>
  <si>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</si>
  <si>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</si>
  <si>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</si>
  <si>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</si>
  <si>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</si>
  <si>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</si>
  <si>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</si>
  <si>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</si>
  <si>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</si>
  <si>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</si>
  <si>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</si>
  <si>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</si>
  <si>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</si>
  <si>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</si>
  <si>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</si>
  <si>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</si>
  <si>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</si>
  <si>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</si>
  <si>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</si>
  <si>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</si>
  <si>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</si>
  <si>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</si>
  <si>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</si>
  <si>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</si>
  <si>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</si>
  <si>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</si>
  <si>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</si>
  <si>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</si>
  <si>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</si>
  <si>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</si>
  <si>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</si>
  <si>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</si>
  <si>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</si>
  <si>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</si>
  <si>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</si>
  <si>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</si>
  <si>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</si>
  <si>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</si>
  <si>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</si>
  <si>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</si>
  <si>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</si>
  <si>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</si>
  <si>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</si>
  <si>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</si>
  <si>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</si>
  <si>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</si>
  <si>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</si>
  <si>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</si>
  <si>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</si>
  <si>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</si>
  <si>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</si>
  <si>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</si>
  <si>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</si>
  <si>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</si>
  <si>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</si>
  <si>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</si>
  <si>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</si>
  <si>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</si>
  <si>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</si>
  <si>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</si>
  <si>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</si>
  <si>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</si>
  <si>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</si>
  <si>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</si>
  <si>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</si>
  <si>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</si>
  <si>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</si>
  <si>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</si>
  <si>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</si>
  <si>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</si>
  <si>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</si>
  <si>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</si>
  <si>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</si>
  <si>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</si>
  <si>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</si>
  <si>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</si>
  <si>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</si>
  <si>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</si>
  <si>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</si>
  <si>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</si>
  <si>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</si>
  <si>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</si>
  <si>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</si>
  <si>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</si>
  <si>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</si>
  <si>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</si>
  <si>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</si>
  <si>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</si>
  <si>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</si>
  <si>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</si>
  <si>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</si>
  <si>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</si>
  <si>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</si>
  <si>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</si>
  <si>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</si>
  <si>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</si>
  <si>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</si>
  <si>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</si>
  <si>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</si>
  <si>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</si>
  <si>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</si>
  <si>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</si>
  <si>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</si>
  <si>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</si>
  <si>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</si>
  <si>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</si>
  <si>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</si>
  <si>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</si>
  <si>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</si>
  <si>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</si>
  <si>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</si>
  <si>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</si>
  <si>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</si>
  <si>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</si>
  <si>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</si>
  <si>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</si>
  <si>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</si>
  <si>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</si>
  <si>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</si>
  <si>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</si>
  <si>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</si>
  <si>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</si>
  <si>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</si>
  <si>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</si>
  <si>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</si>
  <si>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</si>
  <si>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</si>
  <si>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</si>
  <si>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</si>
  <si>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</si>
  <si>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</si>
  <si>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</si>
  <si>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</si>
  <si>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</si>
  <si>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</si>
  <si>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</si>
  <si>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</si>
  <si>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</si>
  <si>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</si>
  <si>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</si>
  <si>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</si>
  <si>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</si>
  <si>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</si>
  <si>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</si>
  <si>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</si>
  <si>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</si>
  <si>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</si>
  <si>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</si>
  <si>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</si>
  <si>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</si>
  <si>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</si>
  <si>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</si>
  <si>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</si>
  <si>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</si>
  <si>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</si>
  <si>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</si>
  <si>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</si>
  <si>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</si>
  <si>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</si>
  <si>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</si>
  <si>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</si>
  <si>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</si>
  <si>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</si>
  <si>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</si>
  <si>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</si>
  <si>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</si>
  <si>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</si>
  <si>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</si>
  <si>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</si>
  <si>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</si>
  <si>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</si>
  <si>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</si>
  <si>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</si>
  <si>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</si>
  <si>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</si>
  <si>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</si>
  <si>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</si>
  <si>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</si>
  <si>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</si>
  <si>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</si>
  <si>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</si>
  <si>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</si>
  <si>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</si>
  <si>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</si>
  <si>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</si>
  <si>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</si>
  <si>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</si>
  <si>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</si>
  <si>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</si>
  <si>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</si>
  <si>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</si>
  <si>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</si>
  <si>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</si>
  <si>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</si>
  <si>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</si>
  <si>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</si>
  <si>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</si>
  <si>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</si>
  <si>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</si>
  <si>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</si>
  <si>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</si>
  <si>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</si>
  <si>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</si>
  <si>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</si>
  <si>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</si>
  <si>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</si>
  <si>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</si>
  <si>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</si>
  <si>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</si>
  <si>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</si>
  <si>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</si>
  <si>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</si>
  <si>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</si>
  <si>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</si>
  <si>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</si>
  <si>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</si>
  <si>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</si>
  <si>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</si>
  <si>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</si>
  <si>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</si>
  <si>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</si>
  <si>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</si>
  <si>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</si>
  <si>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</si>
  <si>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</si>
  <si>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</si>
  <si>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</si>
  <si>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</si>
  <si>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</si>
  <si>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</si>
  <si>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</si>
  <si>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</si>
  <si>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</si>
  <si>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</si>
  <si>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</si>
  <si>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</si>
  <si>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</si>
  <si>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</si>
  <si>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</si>
  <si>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</si>
  <si>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</si>
  <si>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</si>
  <si>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</si>
  <si>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</si>
  <si>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</si>
  <si>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</si>
  <si>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</si>
  <si>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</si>
  <si>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</si>
  <si>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</si>
  <si>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</si>
  <si>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</si>
  <si>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</si>
  <si>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</si>
  <si>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</si>
  <si>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</si>
  <si>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</si>
  <si>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</si>
  <si>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</si>
  <si>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</si>
  <si>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</si>
  <si>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</si>
  <si>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</si>
  <si>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</si>
  <si>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</si>
  <si>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</si>
  <si>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</si>
  <si>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</si>
  <si>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</si>
  <si>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</si>
  <si>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</si>
  <si>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</si>
  <si>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</si>
  <si>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</si>
  <si>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</si>
  <si>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</si>
  <si>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</si>
  <si>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</si>
  <si>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</si>
  <si>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</si>
  <si>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</si>
  <si>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</si>
  <si>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</si>
  <si>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</si>
  <si>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</si>
  <si>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</si>
  <si>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</si>
  <si>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</si>
  <si>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</si>
  <si>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</si>
  <si>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</si>
  <si>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</si>
  <si>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</si>
  <si>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</si>
  <si>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</si>
  <si>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</si>
  <si>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</si>
  <si>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</si>
  <si>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</si>
  <si>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</si>
  <si>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</si>
  <si>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</si>
  <si>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</si>
  <si>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</si>
  <si>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</si>
  <si>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</si>
  <si>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</si>
  <si>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</si>
  <si>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</si>
  <si>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</si>
  <si>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</si>
  <si>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</si>
  <si>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</si>
  <si>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</si>
  <si>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</si>
  <si>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</si>
  <si>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</si>
  <si>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</si>
  <si>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</si>
  <si>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</si>
  <si>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</si>
  <si>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</si>
  <si>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</si>
  <si>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</si>
  <si>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</si>
  <si>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</si>
  <si>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</si>
  <si>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</si>
  <si>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</si>
  <si>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</si>
  <si>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</si>
  <si>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</si>
  <si>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</si>
  <si>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</si>
  <si>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</si>
  <si>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</si>
  <si>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</si>
  <si>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</si>
  <si>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</si>
  <si>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</si>
  <si>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</si>
  <si>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</si>
  <si>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</si>
  <si>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</si>
  <si>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</si>
  <si>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</si>
  <si>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</si>
  <si>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</si>
  <si>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</si>
  <si>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</si>
  <si>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</si>
  <si>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</si>
  <si>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</si>
  <si>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</si>
  <si>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</si>
  <si>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</si>
  <si>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</si>
  <si>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</si>
  <si>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</si>
  <si>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</si>
  <si>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</si>
  <si>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</si>
  <si>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</si>
  <si>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</si>
  <si>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</si>
  <si>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</si>
  <si>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</si>
  <si>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</si>
  <si>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</si>
  <si>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</si>
  <si>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</si>
  <si>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</si>
  <si>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</si>
  <si>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</si>
  <si>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</si>
  <si>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</si>
  <si>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</si>
  <si>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</si>
  <si>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</si>
  <si>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</si>
  <si>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</si>
  <si>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</si>
  <si>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</si>
  <si>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</si>
  <si>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</si>
  <si>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</si>
  <si>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</si>
  <si>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</si>
  <si>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</si>
  <si>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</si>
  <si>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</si>
  <si>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</si>
  <si>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</si>
  <si>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</si>
  <si>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</si>
  <si>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</si>
  <si>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</si>
  <si>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</si>
  <si>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</si>
  <si>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</si>
  <si>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</si>
  <si>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</si>
  <si>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</si>
  <si>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</si>
  <si>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</si>
  <si>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</si>
  <si>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</si>
  <si>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</si>
  <si>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</si>
  <si>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</si>
  <si>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</si>
  <si>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</si>
  <si>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</si>
  <si>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</si>
  <si>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</si>
  <si>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</si>
  <si>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</si>
  <si>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</si>
  <si>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</si>
  <si>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</si>
  <si>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</si>
  <si>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</si>
  <si>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</si>
  <si>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</si>
  <si>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</si>
  <si>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</si>
  <si>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</si>
  <si>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</si>
  <si>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</si>
  <si>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</si>
  <si>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</si>
  <si>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</si>
  <si>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</si>
  <si>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</si>
  <si>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</si>
  <si>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</si>
  <si>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</si>
  <si>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</si>
  <si>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</si>
  <si>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</si>
  <si>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</si>
  <si>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</si>
  <si>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</si>
  <si>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</si>
  <si>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</si>
  <si>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</si>
  <si>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</si>
  <si>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</si>
  <si>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</si>
  <si>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</si>
  <si>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</si>
  <si>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</si>
  <si>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</si>
  <si>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</si>
  <si>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</si>
  <si>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</si>
  <si>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</si>
  <si>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</si>
  <si>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</si>
  <si>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</si>
  <si>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</si>
  <si>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</si>
  <si>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</si>
  <si>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</si>
  <si>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</si>
  <si>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</si>
  <si>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</si>
  <si>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</si>
  <si>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</si>
  <si>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</si>
  <si>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</si>
  <si>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</si>
  <si>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</si>
  <si>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</si>
  <si>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</si>
  <si>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</si>
  <si>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</si>
  <si>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</si>
  <si>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</si>
  <si>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</si>
  <si>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</si>
  <si>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</si>
  <si>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</si>
  <si>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</si>
  <si>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</si>
  <si>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</si>
  <si>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</si>
  <si>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</si>
  <si>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</si>
  <si>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</si>
  <si>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</si>
  <si>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</si>
  <si>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</si>
  <si>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</si>
  <si>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</si>
  <si>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</si>
  <si>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</si>
  <si>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</si>
  <si>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</si>
  <si>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</si>
  <si>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</si>
  <si>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</si>
  <si>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</si>
  <si>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</si>
  <si>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</si>
  <si>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</si>
  <si>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</si>
  <si>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</si>
  <si>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</si>
  <si>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</si>
  <si>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</si>
  <si>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</si>
  <si>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</si>
  <si>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</si>
  <si>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</si>
  <si>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</si>
  <si>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</si>
  <si>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</si>
  <si>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</si>
  <si>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</si>
  <si>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</si>
  <si>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</si>
  <si>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</si>
  <si>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</si>
  <si>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</si>
  <si>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</si>
  <si>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</si>
  <si>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</si>
  <si>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</si>
  <si>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</si>
  <si>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</si>
  <si>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</si>
  <si>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</si>
  <si>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</si>
  <si>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</si>
  <si>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</si>
  <si>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</si>
  <si>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</si>
  <si>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</si>
  <si>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</si>
  <si>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</si>
  <si>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</si>
  <si>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</si>
  <si>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</si>
  <si>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</si>
  <si>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</si>
  <si>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</si>
  <si>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</si>
  <si>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</si>
  <si>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</si>
  <si>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</si>
  <si>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</si>
  <si>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</si>
  <si>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</si>
  <si>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</si>
  <si>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</si>
  <si>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</si>
  <si>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</si>
  <si>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</si>
  <si>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</si>
  <si>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</si>
  <si>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</si>
  <si>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</si>
  <si>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</si>
  <si>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</si>
  <si>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</si>
  <si>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</si>
  <si>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</si>
  <si>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</si>
  <si>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</si>
  <si>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</si>
  <si>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</si>
  <si>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</si>
  <si>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</si>
  <si>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</si>
  <si>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</si>
  <si>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</si>
  <si>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</si>
  <si>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</si>
  <si>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</si>
  <si>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</si>
  <si>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</si>
  <si>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</si>
  <si>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</si>
  <si>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</si>
  <si>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</si>
  <si>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</si>
  <si>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</si>
  <si>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</si>
  <si>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</si>
  <si>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</si>
  <si>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</si>
  <si>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</si>
  <si>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</si>
  <si>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</si>
  <si>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</si>
  <si>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</si>
  <si>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</si>
  <si>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</si>
  <si>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</si>
  <si>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</si>
  <si>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</si>
  <si>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</si>
  <si>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</si>
  <si>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</si>
  <si>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</si>
  <si>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</si>
  <si>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</si>
  <si>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</si>
  <si>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</si>
  <si>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</si>
  <si>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</si>
  <si>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</si>
  <si>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</si>
  <si>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</si>
  <si>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</si>
  <si>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</si>
  <si>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</si>
  <si>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</si>
  <si>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</si>
  <si>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</si>
  <si>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</si>
  <si>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</si>
  <si>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</si>
  <si>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</si>
  <si>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</si>
  <si>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</si>
  <si>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</si>
  <si>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</si>
  <si>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</si>
  <si>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</si>
  <si>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</si>
  <si>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</si>
  <si>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</si>
  <si>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</si>
  <si>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</si>
  <si>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</si>
  <si>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</si>
  <si>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</si>
  <si>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</si>
  <si>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</si>
  <si>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</si>
  <si>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</si>
  <si>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</si>
  <si>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</si>
  <si>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</si>
  <si>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</si>
  <si>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</si>
  <si>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</si>
  <si>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</si>
  <si>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</si>
  <si>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</si>
  <si>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</si>
  <si>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</si>
  <si>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</si>
  <si>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</si>
  <si>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</si>
  <si>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</si>
  <si>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</si>
  <si>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</si>
  <si>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</si>
  <si>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</si>
  <si>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</si>
  <si>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</si>
  <si>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</si>
  <si>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</si>
  <si>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</si>
  <si>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</si>
  <si>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</si>
  <si>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</si>
  <si>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</si>
  <si>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</si>
  <si>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</si>
  <si>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</si>
  <si>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</si>
  <si>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</si>
  <si>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</si>
  <si>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</si>
  <si>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</si>
  <si>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</si>
  <si>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</si>
  <si>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</si>
  <si>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</si>
  <si>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</si>
  <si>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</si>
  <si>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</si>
  <si>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</si>
  <si>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</si>
  <si>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</si>
  <si>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</si>
  <si>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</si>
  <si>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</si>
  <si>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</si>
  <si>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</si>
  <si>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</si>
  <si>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</si>
  <si>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</si>
  <si>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</si>
  <si>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</si>
  <si>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</si>
  <si>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</si>
  <si>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</si>
  <si>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</si>
  <si>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</si>
  <si>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</si>
  <si>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</si>
  <si>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</si>
  <si>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</si>
  <si>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</si>
  <si>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</si>
  <si>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</si>
  <si>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</si>
  <si>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</si>
  <si>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</si>
  <si>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</si>
  <si>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</si>
  <si>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</si>
  <si>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</si>
  <si>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</si>
  <si>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</si>
  <si>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</si>
  <si>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</si>
  <si>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</si>
  <si>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</si>
  <si>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</si>
  <si>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</si>
  <si>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</si>
  <si>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</si>
  <si>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</si>
  <si>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</si>
  <si>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</si>
  <si>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</si>
  <si>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</si>
  <si>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</si>
  <si>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</si>
  <si>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</si>
  <si>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</si>
  <si>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</si>
  <si>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</si>
  <si>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</si>
  <si>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</si>
  <si>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</si>
  <si>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</si>
  <si>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</si>
  <si>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</si>
  <si>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</si>
  <si>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</si>
  <si>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</si>
  <si>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</si>
  <si>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</si>
  <si>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</si>
  <si>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</si>
  <si>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</si>
  <si>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</si>
  <si>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</si>
  <si>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</si>
  <si>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</si>
  <si>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</si>
  <si>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</si>
  <si>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</si>
  <si>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</si>
  <si>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</si>
  <si>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</si>
  <si>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</si>
  <si>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</si>
  <si>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</si>
  <si>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</si>
  <si>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</si>
  <si>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</si>
  <si>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</si>
  <si>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</si>
  <si>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</si>
  <si>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</si>
  <si>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</si>
  <si>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</si>
  <si>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</si>
  <si>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</si>
  <si>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</si>
  <si>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</si>
  <si>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</si>
  <si>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</si>
  <si>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</si>
  <si>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</si>
  <si>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</si>
  <si>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</si>
  <si>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</si>
  <si>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</si>
  <si>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</si>
  <si>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</si>
  <si>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</si>
  <si>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</si>
  <si>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</si>
  <si>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</si>
  <si>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</si>
  <si>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</si>
  <si>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</si>
  <si>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</si>
  <si>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</si>
  <si>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</si>
  <si>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</si>
  <si>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</si>
  <si>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</si>
  <si>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</si>
  <si>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</si>
  <si>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</si>
  <si>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</si>
  <si>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</si>
  <si>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</si>
  <si>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</si>
  <si>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</si>
  <si>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</si>
  <si>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</si>
  <si>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</si>
  <si>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</si>
  <si>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</si>
  <si>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</si>
  <si>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</si>
  <si>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</si>
  <si>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</si>
  <si>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</si>
  <si>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</si>
  <si>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</si>
  <si>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</si>
  <si>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</si>
  <si>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</si>
  <si>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</si>
  <si>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</si>
  <si>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</si>
  <si>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</si>
  <si>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</si>
  <si>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</si>
  <si>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</si>
  <si>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</si>
  <si>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</si>
  <si>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</si>
  <si>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</si>
  <si>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</si>
  <si>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</si>
  <si>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</si>
  <si>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</si>
  <si>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</si>
  <si>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</si>
  <si>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</si>
  <si>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</si>
  <si>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</si>
  <si>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</si>
  <si>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</si>
  <si>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</si>
  <si>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</si>
  <si>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</si>
  <si>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</si>
  <si>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</si>
  <si>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</si>
  <si>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</si>
  <si>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</si>
  <si>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</si>
  <si>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</si>
  <si>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</si>
  <si>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</si>
  <si>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</si>
  <si>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</si>
  <si>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</si>
  <si>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</si>
  <si>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</si>
  <si>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</si>
  <si>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</si>
  <si>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</si>
  <si>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</si>
  <si>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</si>
  <si>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</si>
  <si>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</si>
  <si>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</si>
  <si>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</si>
  <si>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</si>
  <si>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</si>
  <si>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</si>
  <si>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</si>
  <si>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</si>
  <si>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</si>
  <si>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</si>
  <si>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</si>
  <si>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</si>
  <si>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</si>
  <si>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</si>
  <si>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</si>
  <si>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</si>
  <si>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</si>
  <si>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</si>
  <si>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</si>
  <si>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</si>
  <si>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</si>
  <si>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</si>
  <si>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</si>
  <si>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</si>
  <si>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</si>
  <si>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</si>
  <si>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</si>
  <si>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</si>
  <si>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</si>
  <si>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</si>
  <si>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</si>
  <si>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</si>
  <si>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</si>
  <si>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</si>
  <si>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</si>
  <si>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</si>
  <si>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</si>
  <si>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</si>
  <si>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</si>
  <si>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</si>
  <si>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</si>
  <si>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</si>
  <si>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</si>
  <si>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</si>
  <si>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</si>
  <si>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</si>
  <si>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</si>
  <si>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</si>
  <si>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</si>
  <si>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</si>
  <si>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</si>
  <si>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</si>
  <si>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</si>
  <si>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</si>
  <si>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</si>
  <si>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</si>
  <si>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</si>
  <si>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</si>
  <si>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</si>
  <si>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</si>
  <si>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</si>
  <si>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</si>
  <si>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</si>
  <si>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</si>
  <si>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</si>
  <si>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</si>
  <si>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</si>
  <si>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</si>
  <si>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</si>
  <si>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</si>
  <si>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</si>
  <si>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</si>
  <si>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</si>
  <si>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</si>
  <si>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</si>
  <si>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</si>
  <si>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</si>
  <si>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</si>
  <si>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</si>
  <si>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</si>
  <si>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</si>
  <si>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</si>
  <si>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</si>
  <si>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</si>
  <si>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</si>
  <si>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</si>
  <si>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</si>
  <si>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</si>
  <si>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</si>
  <si>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</si>
  <si>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</si>
  <si>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</si>
  <si>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</si>
  <si>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</si>
  <si>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</si>
  <si>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</si>
  <si>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</si>
  <si>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</si>
  <si>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</si>
  <si>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</si>
  <si>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</si>
  <si>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</si>
  <si>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</si>
  <si>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</si>
  <si>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</si>
  <si>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</si>
  <si>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</si>
  <si>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</si>
  <si>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</si>
  <si>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</si>
  <si>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</si>
  <si>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</si>
  <si>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</si>
  <si>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</si>
  <si>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</si>
  <si>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</si>
  <si>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</si>
  <si>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</si>
  <si>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</si>
  <si>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</si>
  <si>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</si>
  <si>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</si>
  <si>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</si>
  <si>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</si>
  <si>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</si>
  <si>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</si>
  <si>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</si>
  <si>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</si>
  <si>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</si>
  <si>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</si>
  <si>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</si>
  <si>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</si>
  <si>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</si>
  <si>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</si>
  <si>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</si>
  <si>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</si>
  <si>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</si>
  <si>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</si>
  <si>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</si>
  <si>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</si>
  <si>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</si>
  <si>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</si>
  <si>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</si>
  <si>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</si>
  <si>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</si>
  <si>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</si>
  <si>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</si>
  <si>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</si>
  <si>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</si>
  <si>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</si>
  <si>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</si>
  <si>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</si>
  <si>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</si>
  <si>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</si>
  <si>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</si>
  <si>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</si>
  <si>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</si>
  <si>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</si>
  <si>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</si>
  <si>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</si>
  <si>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</si>
  <si>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</si>
  <si>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</si>
  <si>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</si>
  <si>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</si>
  <si>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</si>
  <si>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</si>
  <si>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</si>
  <si>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</si>
  <si>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</si>
  <si>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</si>
  <si>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</si>
  <si>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</si>
  <si>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</si>
  <si>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</si>
  <si>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</si>
  <si>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</si>
  <si>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</si>
  <si>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</si>
  <si>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</si>
  <si>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</si>
  <si>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</si>
  <si>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</si>
  <si>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</si>
  <si>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</si>
  <si>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</si>
  <si>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</si>
  <si>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</si>
  <si>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</si>
  <si>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</si>
  <si>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</si>
  <si>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</si>
  <si>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</si>
  <si>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</si>
  <si>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</si>
  <si>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</si>
  <si>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</si>
  <si>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</si>
  <si>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</si>
  <si>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</si>
  <si>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</si>
  <si>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</si>
  <si>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</si>
  <si>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</si>
  <si>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</si>
  <si>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</si>
  <si>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</si>
  <si>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</si>
  <si>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</si>
  <si>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</si>
  <si>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</si>
  <si>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</si>
  <si>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</si>
  <si>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</si>
  <si>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</si>
  <si>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</si>
  <si>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</si>
  <si>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</si>
  <si>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</si>
  <si>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</si>
  <si>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</si>
  <si>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</si>
  <si>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</si>
  <si>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</si>
  <si>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</si>
  <si>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</si>
  <si>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</si>
  <si>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</si>
  <si>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</si>
  <si>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</si>
  <si>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</si>
  <si>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</si>
  <si>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</si>
  <si>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</si>
  <si>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</si>
  <si>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</si>
  <si>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</si>
  <si>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</si>
  <si>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</si>
  <si>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</si>
  <si>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</si>
  <si>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</si>
  <si>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</si>
  <si>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</si>
  <si>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</si>
  <si>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</si>
  <si>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</si>
  <si>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</si>
  <si>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</si>
  <si>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</si>
  <si>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</si>
  <si>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</si>
  <si>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</si>
  <si>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</si>
  <si>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</si>
  <si>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</si>
  <si>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</si>
  <si>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</si>
  <si>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</si>
  <si>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</si>
  <si>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</si>
  <si>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</si>
  <si>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</si>
  <si>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</si>
  <si>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</si>
  <si>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</si>
  <si>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</si>
  <si>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</si>
  <si>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</si>
  <si>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</si>
  <si>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</si>
  <si>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</si>
  <si>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</si>
  <si>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</si>
  <si>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</si>
  <si>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</si>
  <si>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</si>
  <si>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</si>
  <si>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</si>
  <si>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</si>
  <si>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</si>
  <si>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</si>
  <si>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</si>
  <si>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</si>
  <si>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</si>
  <si>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</si>
  <si>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</si>
  <si>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</si>
  <si>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</si>
  <si>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</si>
  <si>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</si>
  <si>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</si>
  <si>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</si>
  <si>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</si>
  <si>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</si>
  <si>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</si>
  <si>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</si>
  <si>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</si>
  <si>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</si>
  <si>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</si>
  <si>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</si>
  <si>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</si>
  <si>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</si>
  <si>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</si>
  <si>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</si>
  <si>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</si>
  <si>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</si>
  <si>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</si>
  <si>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</si>
  <si>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</si>
  <si>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</si>
  <si>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</si>
  <si>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</si>
  <si>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</si>
  <si>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</si>
  <si>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</si>
  <si>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</si>
  <si>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</si>
  <si>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</si>
  <si>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</si>
  <si>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</si>
  <si>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</si>
  <si>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</si>
  <si>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</si>
  <si>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</si>
  <si>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</si>
  <si>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</si>
  <si>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</si>
  <si>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</si>
  <si>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</si>
  <si>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</si>
  <si>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</si>
  <si>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</si>
  <si>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</si>
  <si>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</si>
  <si>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</si>
  <si>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</si>
  <si>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</si>
  <si>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</si>
  <si>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</si>
  <si>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</si>
  <si>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</si>
  <si>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</si>
  <si>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</si>
  <si>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</si>
  <si>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</si>
  <si>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</si>
  <si>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</si>
  <si>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</si>
  <si>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</si>
  <si>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</si>
  <si>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</si>
  <si>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</si>
  <si>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</si>
  <si>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</si>
  <si>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</si>
  <si>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</si>
  <si>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</si>
  <si>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</si>
  <si>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</si>
  <si>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</si>
  <si>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</si>
  <si>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</si>
  <si>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</si>
  <si>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</si>
  <si>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</si>
  <si>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</si>
  <si>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</si>
  <si>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</si>
  <si>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</si>
  <si>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</si>
  <si>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</si>
  <si>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</si>
  <si>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</si>
  <si>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</si>
  <si>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</si>
  <si>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</si>
  <si>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</si>
  <si>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</si>
  <si>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</si>
  <si>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</si>
  <si>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</si>
  <si>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</si>
  <si>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</si>
  <si>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</si>
  <si>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</si>
  <si>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</si>
  <si>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</si>
  <si>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</si>
  <si>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</si>
  <si>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</si>
  <si>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</si>
  <si>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</si>
  <si>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</si>
  <si>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</si>
  <si>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</si>
  <si>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</si>
  <si>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</si>
  <si>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</si>
  <si>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</si>
  <si>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</si>
  <si>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</si>
  <si>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</si>
  <si>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</si>
  <si>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</si>
  <si>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</si>
  <si>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</si>
  <si>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</si>
  <si>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</si>
  <si>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</si>
  <si>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</si>
  <si>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</si>
  <si>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</si>
  <si>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</si>
  <si>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</si>
  <si>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</si>
  <si>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</si>
  <si>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</si>
  <si>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</si>
  <si>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</si>
  <si>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</si>
  <si>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</si>
  <si>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</si>
  <si>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</si>
  <si>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</si>
  <si>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</si>
  <si>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</si>
  <si>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</si>
  <si>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</si>
  <si>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</si>
  <si>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</si>
  <si>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</si>
  <si>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</si>
  <si>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</si>
  <si>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</si>
  <si>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</si>
  <si>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</si>
  <si>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</si>
  <si>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</si>
  <si>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</si>
  <si>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</si>
  <si>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</si>
  <si>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</si>
  <si>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</si>
  <si>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</si>
  <si>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</si>
  <si>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</si>
  <si>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</si>
  <si>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</si>
  <si>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</si>
  <si>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</si>
  <si>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</si>
  <si>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</si>
  <si>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</si>
  <si>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</si>
  <si>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</si>
  <si>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</si>
  <si>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</si>
  <si>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</si>
  <si>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</si>
  <si>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</si>
  <si>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</si>
  <si>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</si>
  <si>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</si>
  <si>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</si>
  <si>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</si>
  <si>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</si>
  <si>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</si>
  <si>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</si>
  <si>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</si>
  <si>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</si>
  <si>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</si>
  <si>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</si>
  <si>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</si>
  <si>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</si>
  <si>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</si>
  <si>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</si>
  <si>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</si>
  <si>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</si>
  <si>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</si>
  <si>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</si>
  <si>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</si>
  <si>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</si>
  <si>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</si>
  <si>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</si>
  <si>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</si>
  <si>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</si>
  <si>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</si>
  <si>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</si>
  <si>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</si>
  <si>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</si>
  <si>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</si>
  <si>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</si>
  <si>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</si>
  <si>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</si>
  <si>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</si>
  <si>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</si>
  <si>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</si>
  <si>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</si>
  <si>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</si>
  <si>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</si>
  <si>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</si>
  <si>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</si>
  <si>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</si>
  <si>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</si>
  <si>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</si>
  <si>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</si>
  <si>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</si>
  <si>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</si>
  <si>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</si>
  <si>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</si>
  <si>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</si>
  <si>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</si>
  <si>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</si>
  <si>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</si>
  <si>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</si>
  <si>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</si>
  <si>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</si>
  <si>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</si>
  <si>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</si>
  <si>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</si>
  <si>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</si>
  <si>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</si>
  <si>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</si>
  <si>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</si>
  <si>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</si>
  <si>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</si>
  <si>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</si>
  <si>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</si>
  <si>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</si>
  <si>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</si>
  <si>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</si>
  <si>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</si>
  <si>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</si>
  <si>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</si>
  <si>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</si>
  <si>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</si>
  <si>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</si>
  <si>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</si>
  <si>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</si>
  <si>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</si>
  <si>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</si>
  <si>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</si>
  <si>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</si>
  <si>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</si>
  <si>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</si>
  <si>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</si>
  <si>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</si>
  <si>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</si>
  <si>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</si>
  <si>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</si>
  <si>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</si>
  <si>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</si>
  <si>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</si>
  <si>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</si>
  <si>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</si>
  <si>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</si>
  <si>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</si>
  <si>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</si>
  <si>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</si>
  <si>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</si>
  <si>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</si>
  <si>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</si>
  <si>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</si>
  <si>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</si>
  <si>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</si>
  <si>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</si>
  <si>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</si>
  <si>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</si>
  <si>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</si>
  <si>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</si>
  <si>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</si>
  <si>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</si>
  <si>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</si>
  <si>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</si>
  <si>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</si>
  <si>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</si>
  <si>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</si>
  <si>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</si>
  <si>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</si>
  <si>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</si>
  <si>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</si>
  <si>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</si>
  <si>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</si>
  <si>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</si>
  <si>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</si>
  <si>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</si>
  <si>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</si>
  <si>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</si>
  <si>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</si>
  <si>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</si>
  <si>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</si>
  <si>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</si>
  <si>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</si>
  <si>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</si>
  <si>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</si>
  <si>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</si>
  <si>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</si>
  <si>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</si>
  <si>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</si>
  <si>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</si>
  <si>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</si>
  <si>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</si>
  <si>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</si>
  <si>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</si>
  <si>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</si>
  <si>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</si>
  <si>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</si>
  <si>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</si>
  <si>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</si>
  <si>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</si>
  <si>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</si>
  <si>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</si>
  <si>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</si>
  <si>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</si>
  <si>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</si>
  <si>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</si>
  <si>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</si>
  <si>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</si>
  <si>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</si>
  <si>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</si>
  <si>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</si>
  <si>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</si>
  <si>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</si>
  <si>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</si>
  <si>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</si>
  <si>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</si>
  <si>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</si>
  <si>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</si>
  <si>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</si>
  <si>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</si>
  <si>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</si>
  <si>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</si>
  <si>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</si>
  <si>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</si>
  <si>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</si>
  <si>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</si>
  <si>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</si>
  <si>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</si>
  <si>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</si>
  <si>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</si>
  <si>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</si>
  <si>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</si>
  <si>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</si>
  <si>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</si>
  <si>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</si>
  <si>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</si>
  <si>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</si>
  <si>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</si>
  <si>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</si>
  <si>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</si>
  <si>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</si>
  <si>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</si>
  <si>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</si>
  <si>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</si>
  <si>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</si>
  <si>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</si>
  <si>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</si>
  <si>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</si>
  <si>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</si>
  <si>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</si>
  <si>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</si>
  <si>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</si>
  <si>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</si>
  <si>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</si>
  <si>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</si>
  <si>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</si>
  <si>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</si>
  <si>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</si>
  <si>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</si>
  <si>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</si>
  <si>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</si>
  <si>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</si>
  <si>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</si>
  <si>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</si>
  <si>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</si>
  <si>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</si>
  <si>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</si>
  <si>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</si>
  <si>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</si>
  <si>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</si>
  <si>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</si>
  <si>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</si>
  <si>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</si>
  <si>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</si>
  <si>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</si>
  <si>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</si>
  <si>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</si>
  <si>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</si>
  <si>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</si>
  <si>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</si>
  <si>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</si>
  <si>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</si>
  <si>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</si>
  <si>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</si>
  <si>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</si>
  <si>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</si>
  <si>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</si>
  <si>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</si>
  <si>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</si>
  <si>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</si>
  <si>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</si>
  <si>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</si>
  <si>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</si>
  <si>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</si>
  <si>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</si>
  <si>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</si>
  <si>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</si>
  <si>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</si>
  <si>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</si>
  <si>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</si>
  <si>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</si>
  <si>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</si>
  <si>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</si>
  <si>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</si>
  <si>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</si>
  <si>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</si>
  <si>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</si>
  <si>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</si>
  <si>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</si>
  <si>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</si>
  <si>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</si>
  <si>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</si>
  <si>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</si>
  <si>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</si>
  <si>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</si>
  <si>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</si>
  <si>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</si>
  <si>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</si>
  <si>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</si>
  <si>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</si>
  <si>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</si>
  <si>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</si>
  <si>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</si>
  <si>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</si>
  <si>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</si>
  <si>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</si>
  <si>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</si>
  <si>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</si>
  <si>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</si>
  <si>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</si>
  <si>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</si>
  <si>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</si>
  <si>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</si>
  <si>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</si>
  <si>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</si>
  <si>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</si>
  <si>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</si>
  <si>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</si>
  <si>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</si>
  <si>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</si>
  <si>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</si>
  <si>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</si>
  <si>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</si>
  <si>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</si>
  <si>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</si>
  <si>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</si>
  <si>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</si>
  <si>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</si>
  <si>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</si>
  <si>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</si>
  <si>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</si>
  <si>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</si>
  <si>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</si>
  <si>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</si>
  <si>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</si>
  <si>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</si>
  <si>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</si>
  <si>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</si>
  <si>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</si>
  <si>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</si>
  <si>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</si>
  <si>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</si>
  <si>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</si>
  <si>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</si>
  <si>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</si>
  <si>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</si>
  <si>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</si>
  <si>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</si>
  <si>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</si>
  <si>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</si>
  <si>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</si>
  <si>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</si>
  <si>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</si>
  <si>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</si>
  <si>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</si>
  <si>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</si>
  <si>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</si>
  <si>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</si>
  <si>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</si>
  <si>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</si>
  <si>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</si>
  <si>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</si>
  <si>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</si>
  <si>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</si>
  <si>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</si>
  <si>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</si>
  <si>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</si>
  <si>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</si>
  <si>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</si>
  <si>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</si>
  <si>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</si>
  <si>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</si>
  <si>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</si>
  <si>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</si>
  <si>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</si>
  <si>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</si>
  <si>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</si>
  <si>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</si>
  <si>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</si>
  <si>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</si>
  <si>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</si>
  <si>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</si>
  <si>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</si>
  <si>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</si>
  <si>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</si>
  <si>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</si>
  <si>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</si>
  <si>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</si>
  <si>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</si>
  <si>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</si>
  <si>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</si>
  <si>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</si>
  <si>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</si>
  <si>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</si>
  <si>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</si>
  <si>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</si>
  <si>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</si>
  <si>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</si>
  <si>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</si>
  <si>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</si>
  <si>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</si>
  <si>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</si>
  <si>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</si>
  <si>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</si>
  <si>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</si>
  <si>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</si>
  <si>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</si>
  <si>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</si>
  <si>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</si>
  <si>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</si>
  <si>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</si>
  <si>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</si>
  <si>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</si>
  <si>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</si>
  <si>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</si>
  <si>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</si>
  <si>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</si>
  <si>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</si>
  <si>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</si>
  <si>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</si>
  <si>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</si>
  <si>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</si>
  <si>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</si>
  <si>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</si>
  <si>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</si>
  <si>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</si>
  <si>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</si>
  <si>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</si>
  <si>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</si>
  <si>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</si>
  <si>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</si>
  <si>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</si>
  <si>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</si>
  <si>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</si>
  <si>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</si>
  <si>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</si>
  <si>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</si>
  <si>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</si>
  <si>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</si>
  <si>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</si>
  <si>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</si>
  <si>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</si>
  <si>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</si>
  <si>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</si>
  <si>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</si>
  <si>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</si>
  <si>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</si>
  <si>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</si>
  <si>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</si>
  <si>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</si>
  <si>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</si>
  <si>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</si>
  <si>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</si>
  <si>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</si>
  <si>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</si>
  <si>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</si>
  <si>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</si>
  <si>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</si>
  <si>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</si>
  <si>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</si>
  <si>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</si>
  <si>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</si>
  <si>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</si>
  <si>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</si>
  <si>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</si>
  <si>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</si>
  <si>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</si>
  <si>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</si>
  <si>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</si>
  <si>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</si>
  <si>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</si>
  <si>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</si>
  <si>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</si>
  <si>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</si>
  <si>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</si>
  <si>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</si>
  <si>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</si>
  <si>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</si>
  <si>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</si>
  <si>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</si>
  <si>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</si>
  <si>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</si>
  <si>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</si>
  <si>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</si>
  <si>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</si>
  <si>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</si>
  <si>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</si>
  <si>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</si>
  <si>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</si>
  <si>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</si>
  <si>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</si>
  <si>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</si>
  <si>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</si>
  <si>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</si>
  <si>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</si>
  <si>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</si>
  <si>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</si>
  <si>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</si>
  <si>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</si>
  <si>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</si>
  <si>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</si>
  <si>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</si>
  <si>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</si>
  <si>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</si>
  <si>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</si>
  <si>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</si>
  <si>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</si>
  <si>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</si>
  <si>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</si>
  <si>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</si>
  <si>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</si>
  <si>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</si>
  <si>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</si>
  <si>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</si>
  <si>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</si>
  <si>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</si>
  <si>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</si>
  <si>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</si>
  <si>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</si>
  <si>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</si>
  <si>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</si>
  <si>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</si>
  <si>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</si>
  <si>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</si>
  <si>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</si>
  <si>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</si>
  <si>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</si>
  <si>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</si>
  <si>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</si>
  <si>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</si>
  <si>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</si>
  <si>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</si>
  <si>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</si>
  <si>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</si>
  <si>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</si>
  <si>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</si>
  <si>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</si>
  <si>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</si>
  <si>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</si>
  <si>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</si>
  <si>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</si>
  <si>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</si>
  <si>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</si>
  <si>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</si>
  <si>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</si>
  <si>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</si>
  <si>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</si>
  <si>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</si>
  <si>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</si>
  <si>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</si>
  <si>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</si>
  <si>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</si>
  <si>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</si>
  <si>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</si>
  <si>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</si>
  <si>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</si>
  <si>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</si>
  <si>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</si>
  <si>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</si>
  <si>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</si>
  <si>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</si>
  <si>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</si>
  <si>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</si>
  <si>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</si>
  <si>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</si>
  <si>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</si>
  <si>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</si>
  <si>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</si>
  <si>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</si>
  <si>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</si>
  <si>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</si>
  <si>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</si>
  <si>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</si>
  <si>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</si>
  <si>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</si>
  <si>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</si>
  <si>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</si>
  <si>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</si>
  <si>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</si>
  <si>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</si>
  <si>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</si>
  <si>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</si>
  <si>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</si>
  <si>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</si>
  <si>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</si>
  <si>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</si>
  <si>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</si>
  <si>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</si>
  <si>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</si>
  <si>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</si>
  <si>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</si>
  <si>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</si>
  <si>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</si>
  <si>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</si>
  <si>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</si>
  <si>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</si>
  <si>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</si>
  <si>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</si>
  <si>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</si>
  <si>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</si>
  <si>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</si>
  <si>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</si>
  <si>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</si>
  <si>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</si>
  <si>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</si>
  <si>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</si>
  <si>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</si>
  <si>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</si>
  <si>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</si>
  <si>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</si>
  <si>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</si>
  <si>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</si>
  <si>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</si>
  <si>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</si>
  <si>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</si>
  <si>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</si>
  <si>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</si>
  <si>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</si>
  <si>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</si>
  <si>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</si>
  <si>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</si>
  <si>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</si>
  <si>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</si>
  <si>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</si>
  <si>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</si>
  <si>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</si>
  <si>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</si>
  <si>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</si>
  <si>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</si>
  <si>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</si>
  <si>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</si>
  <si>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</si>
  <si>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</si>
  <si>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</si>
  <si>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</si>
  <si>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</si>
  <si>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</si>
  <si>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</si>
  <si>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</si>
  <si>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</si>
  <si>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</si>
  <si>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</si>
  <si>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</si>
  <si>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</si>
  <si>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</si>
  <si>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</si>
  <si>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</si>
  <si>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</si>
  <si>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</si>
  <si>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</si>
  <si>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</si>
  <si>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</si>
  <si>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</si>
  <si>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</si>
  <si>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</si>
  <si>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</si>
  <si>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</si>
  <si>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</si>
  <si>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</si>
  <si>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</si>
  <si>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</si>
  <si>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</si>
  <si>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</si>
  <si>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</si>
  <si>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</si>
  <si>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</si>
  <si>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</si>
  <si>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</si>
  <si>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</si>
  <si>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</si>
  <si>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</si>
  <si>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</si>
  <si>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</si>
  <si>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</si>
  <si>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</si>
  <si>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</si>
  <si>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</si>
  <si>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</si>
  <si>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</si>
  <si>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</si>
  <si>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</si>
  <si>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</si>
  <si>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</si>
  <si>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</si>
  <si>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</si>
  <si>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</si>
  <si>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</si>
  <si>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</si>
  <si>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</si>
  <si>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</si>
  <si>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</si>
  <si>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</si>
  <si>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</si>
  <si>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</si>
  <si>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</si>
  <si>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</si>
  <si>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</si>
  <si>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</si>
  <si>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</si>
  <si>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</si>
  <si>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</si>
  <si>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</si>
  <si>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</si>
  <si>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</si>
  <si>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</si>
  <si>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</si>
  <si>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</si>
  <si>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</si>
  <si>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</si>
  <si>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</si>
  <si>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</si>
  <si>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</si>
  <si>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</si>
  <si>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</si>
  <si>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</si>
  <si>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</si>
  <si>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</si>
  <si>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</si>
  <si>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</si>
  <si>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</si>
  <si>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</si>
  <si>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</si>
  <si>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</si>
  <si>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</si>
  <si>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</si>
  <si>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</si>
  <si>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</si>
  <si>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</si>
  <si>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</si>
  <si>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</si>
  <si>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</si>
  <si>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</si>
  <si>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</si>
  <si>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</si>
  <si>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</si>
  <si>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</si>
  <si>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</si>
  <si>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</si>
  <si>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</si>
  <si>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</si>
  <si>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</si>
  <si>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</si>
  <si>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</si>
  <si>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</si>
  <si>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</si>
  <si>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</si>
  <si>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</si>
  <si>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</si>
  <si>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</si>
  <si>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</si>
  <si>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</si>
  <si>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</si>
  <si>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</si>
  <si>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</si>
  <si>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</si>
  <si>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</si>
  <si>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</si>
  <si>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</si>
  <si>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</si>
  <si>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</si>
  <si>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</si>
  <si>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</si>
  <si>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</si>
  <si>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</si>
  <si>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</si>
  <si>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</si>
  <si>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</si>
  <si>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</si>
  <si>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</si>
  <si>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</si>
  <si>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</si>
  <si>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</si>
  <si>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</si>
  <si>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</si>
  <si>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</si>
  <si>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</si>
  <si>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</si>
  <si>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</si>
  <si>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</si>
  <si>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</si>
  <si>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</si>
  <si>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</si>
  <si>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</si>
  <si>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</si>
  <si>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</si>
  <si>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</si>
  <si>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</si>
  <si>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</si>
  <si>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</si>
  <si>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</si>
  <si>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</si>
  <si>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</si>
  <si>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</si>
  <si>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</si>
  <si>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</si>
  <si>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</si>
  <si>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</si>
  <si>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</si>
  <si>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</si>
  <si>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</si>
  <si>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</si>
  <si>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</si>
  <si>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</si>
  <si>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</si>
  <si>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</si>
  <si>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</si>
  <si>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</si>
  <si>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</si>
  <si>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</si>
  <si>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</si>
  <si>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</si>
  <si>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</si>
  <si>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</si>
  <si>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</si>
  <si>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</si>
  <si>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</si>
  <si>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</si>
  <si>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</si>
  <si>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</si>
  <si>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</si>
  <si>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</si>
  <si>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</si>
  <si>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</si>
  <si>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</si>
  <si>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</si>
  <si>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</si>
  <si>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</si>
  <si>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</si>
  <si>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</si>
  <si>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</si>
  <si>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</si>
  <si>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</si>
  <si>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</si>
  <si>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</si>
  <si>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</si>
  <si>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</si>
  <si>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</si>
  <si>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</si>
  <si>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</si>
  <si>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</si>
  <si>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</si>
  <si>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</si>
  <si>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</si>
  <si>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</si>
  <si>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</si>
  <si>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</si>
  <si>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</si>
  <si>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</si>
  <si>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</si>
  <si>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</si>
  <si>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</si>
  <si>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</si>
  <si>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</si>
  <si>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</si>
  <si>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</si>
  <si>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</si>
  <si>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</si>
  <si>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</si>
  <si>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</si>
  <si>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</si>
  <si>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</si>
  <si>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</si>
  <si>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</si>
  <si>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</si>
  <si>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</si>
  <si>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</si>
  <si>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</si>
  <si>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</si>
  <si>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</si>
  <si>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</si>
  <si>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</si>
  <si>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</si>
  <si>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</si>
  <si>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</si>
  <si>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</si>
  <si>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</si>
  <si>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</si>
  <si>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</si>
  <si>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</si>
  <si>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</si>
  <si>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</si>
  <si>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</si>
  <si>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</si>
  <si>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</si>
  <si>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</si>
  <si>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</si>
  <si>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</si>
  <si>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</si>
  <si>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</si>
  <si>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</si>
  <si>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</si>
  <si>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</si>
  <si>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</si>
  <si>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</si>
  <si>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</si>
  <si>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</si>
  <si>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</si>
  <si>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</si>
  <si>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</si>
  <si>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</si>
  <si>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</si>
  <si>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</si>
  <si>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</si>
  <si>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</si>
  <si>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</si>
  <si>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</si>
  <si>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</si>
  <si>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</si>
  <si>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</si>
  <si>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</si>
  <si>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</si>
  <si>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</si>
  <si>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</si>
  <si>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</si>
  <si>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</si>
  <si>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</si>
  <si>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</si>
  <si>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</si>
  <si>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</si>
  <si>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</si>
  <si>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</si>
  <si>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</si>
  <si>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</si>
  <si>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</si>
  <si>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</si>
  <si>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</si>
  <si>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</si>
  <si>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</si>
  <si>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</si>
  <si>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</si>
  <si>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</si>
  <si>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</si>
  <si>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</si>
  <si>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</si>
  <si>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</si>
  <si>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</si>
  <si>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</si>
  <si>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</si>
  <si>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</si>
  <si>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</si>
  <si>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</si>
  <si>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</si>
  <si>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</si>
  <si>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</si>
  <si>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</si>
  <si>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</si>
  <si>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</si>
  <si>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</si>
  <si>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</si>
  <si>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</si>
  <si>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</si>
  <si>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</si>
  <si>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</si>
  <si>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</si>
  <si>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</si>
  <si>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</si>
  <si>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</si>
  <si>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</si>
  <si>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</si>
  <si>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</si>
  <si>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</si>
  <si>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</si>
  <si>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</si>
  <si>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</si>
  <si>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</si>
  <si>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</si>
  <si>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</si>
  <si>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</si>
  <si>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</si>
  <si>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</si>
  <si>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</si>
  <si>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</si>
  <si>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</si>
  <si>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</si>
  <si>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</si>
  <si>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</si>
  <si>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</si>
  <si>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</si>
  <si>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</si>
  <si>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</si>
  <si>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</si>
  <si>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</si>
  <si>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</si>
  <si>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</si>
  <si>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</si>
  <si>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</si>
  <si>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</si>
  <si>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</si>
  <si>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</si>
  <si>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</si>
  <si>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</si>
  <si>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</si>
  <si>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</si>
  <si>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</si>
  <si>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</si>
  <si>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</si>
  <si>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</si>
  <si>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</si>
  <si>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</si>
  <si>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</si>
  <si>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</si>
  <si>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</si>
  <si>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</si>
  <si>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</si>
  <si>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</si>
  <si>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</si>
  <si>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</si>
  <si>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</si>
  <si>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</si>
  <si>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</si>
  <si>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</si>
  <si>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</si>
  <si>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</si>
  <si>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</si>
  <si>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</si>
  <si>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</si>
  <si>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</si>
  <si>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</si>
  <si>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</si>
  <si>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</si>
  <si>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</si>
  <si>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</si>
  <si>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</si>
  <si>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</si>
  <si>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</si>
  <si>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</si>
  <si>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</si>
  <si>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</si>
  <si>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</si>
  <si>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</si>
  <si>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</si>
  <si>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</si>
  <si>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</si>
  <si>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</si>
  <si>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</si>
  <si>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</si>
  <si>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</si>
  <si>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</si>
  <si>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</si>
  <si>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</si>
  <si>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</si>
  <si>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</si>
  <si>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</si>
  <si>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</si>
  <si>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</si>
  <si>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</si>
  <si>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</si>
  <si>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</si>
  <si>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</si>
  <si>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</si>
  <si>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</si>
  <si>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</si>
  <si>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</si>
  <si>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</si>
  <si>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</si>
  <si>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</si>
  <si>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</si>
  <si>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</si>
  <si>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</si>
  <si>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</si>
  <si>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</si>
  <si>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</si>
  <si>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</si>
  <si>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</si>
  <si>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</si>
  <si>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</si>
  <si>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</si>
  <si>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</si>
  <si>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</si>
  <si>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</si>
  <si>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</si>
  <si>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</si>
  <si>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</si>
  <si>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</si>
  <si>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</si>
  <si>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</si>
  <si>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</si>
  <si>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</si>
  <si>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</si>
  <si>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</si>
  <si>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</si>
  <si>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</si>
  <si>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</si>
  <si>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</si>
  <si>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</si>
  <si>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</si>
  <si>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</si>
  <si>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</si>
  <si>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</si>
  <si>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</si>
  <si>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</si>
  <si>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</si>
  <si>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</si>
  <si>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</si>
  <si>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</si>
  <si>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</si>
  <si>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</si>
  <si>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</si>
  <si>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</si>
  <si>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</si>
  <si>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</si>
  <si>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</si>
  <si>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</si>
  <si>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</si>
  <si>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</si>
  <si>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</si>
  <si>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</si>
  <si>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</si>
  <si>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</si>
  <si>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</si>
  <si>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</si>
  <si>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</si>
  <si>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</si>
  <si>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</si>
  <si>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</si>
  <si>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</si>
  <si>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</si>
  <si>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</si>
  <si>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</si>
  <si>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</si>
  <si>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</si>
  <si>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</si>
  <si>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</si>
  <si>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</si>
  <si>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</si>
  <si>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</si>
  <si>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</si>
  <si>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</si>
  <si>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</si>
  <si>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</si>
  <si>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</si>
  <si>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</si>
  <si>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</si>
  <si>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</si>
  <si>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</si>
  <si>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</si>
  <si>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</si>
  <si>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</si>
  <si>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</si>
  <si>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</si>
  <si>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</si>
  <si>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</si>
  <si>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</si>
  <si>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</si>
  <si>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</si>
  <si>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</si>
  <si>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</si>
  <si>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</si>
  <si>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</si>
  <si>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</si>
  <si>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</si>
  <si>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</si>
  <si>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</si>
  <si>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</si>
  <si>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</si>
  <si>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</si>
  <si>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</si>
  <si>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</si>
  <si>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</si>
  <si>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</si>
  <si>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</si>
  <si>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</si>
  <si>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</si>
  <si>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</si>
  <si>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</si>
  <si>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</si>
  <si>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</si>
  <si>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</si>
  <si>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</si>
  <si>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</si>
  <si>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</si>
  <si>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</si>
  <si>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</si>
  <si>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</si>
  <si>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</si>
  <si>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</si>
  <si>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</si>
  <si>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</si>
  <si>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</si>
  <si>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</si>
  <si>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</si>
  <si>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</si>
  <si>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</si>
  <si>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</si>
  <si>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</si>
  <si>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</si>
  <si>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</si>
  <si>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</si>
  <si>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</si>
  <si>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</si>
  <si>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</si>
  <si>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</si>
  <si>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</si>
  <si>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</si>
  <si>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</si>
  <si>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</si>
  <si>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</si>
  <si>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</si>
  <si>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</si>
  <si>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</si>
  <si>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</si>
  <si>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</si>
  <si>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</si>
  <si>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</si>
  <si>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</si>
  <si>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</si>
  <si>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</si>
  <si>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</si>
  <si>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</si>
  <si>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</si>
  <si>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</si>
  <si>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</si>
  <si>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</si>
  <si>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</si>
  <si>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</si>
  <si>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</si>
  <si>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</si>
  <si>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</si>
  <si>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</si>
  <si>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</si>
  <si>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</si>
  <si>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</si>
  <si>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</si>
  <si>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</si>
  <si>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</si>
  <si>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</si>
  <si>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</si>
  <si>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</si>
  <si>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</si>
  <si>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</si>
  <si>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</si>
  <si>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</si>
  <si>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</si>
  <si>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</si>
  <si>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</si>
  <si>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</si>
  <si>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</si>
  <si>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</si>
  <si>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</si>
  <si>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</si>
  <si>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</si>
  <si>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</si>
  <si>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</si>
  <si>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</si>
  <si>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</si>
  <si>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</si>
  <si>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</si>
  <si>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</si>
  <si>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</si>
  <si>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</si>
  <si>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</si>
  <si>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</si>
  <si>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</si>
  <si>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</si>
  <si>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</si>
  <si>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</si>
  <si>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</si>
  <si>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</si>
  <si>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</si>
  <si>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</si>
  <si>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</si>
  <si>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</si>
  <si>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</si>
  <si>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</si>
  <si>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</si>
  <si>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</si>
  <si>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</si>
  <si>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</si>
  <si>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</si>
  <si>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</si>
  <si>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</si>
  <si>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</si>
  <si>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</si>
  <si>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</si>
  <si>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</si>
  <si>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</si>
  <si>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</si>
  <si>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</si>
  <si>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</si>
  <si>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</si>
  <si>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</si>
  <si>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</si>
  <si>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</si>
  <si>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</si>
  <si>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</si>
  <si>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</si>
  <si>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</si>
  <si>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</si>
  <si>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</si>
  <si>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</si>
  <si>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</si>
  <si>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</si>
  <si>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</si>
  <si>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</si>
  <si>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</si>
  <si>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</si>
  <si>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</si>
  <si>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</si>
  <si>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</si>
  <si>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</si>
  <si>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</si>
  <si>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</si>
  <si>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</si>
  <si>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</si>
  <si>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</si>
  <si>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</si>
  <si>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</si>
  <si>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</si>
  <si>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</si>
  <si>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</si>
  <si>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</si>
  <si>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</si>
  <si>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</si>
  <si>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</si>
  <si>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</si>
  <si>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</si>
  <si>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</si>
  <si>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</si>
  <si>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</si>
  <si>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</si>
  <si>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</si>
  <si>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</si>
  <si>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</si>
  <si>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</si>
  <si>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</si>
  <si>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</si>
  <si>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</si>
  <si>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</si>
  <si>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</si>
  <si>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</si>
  <si>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</si>
  <si>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</si>
  <si>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</si>
  <si>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</si>
  <si>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</si>
  <si>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</si>
  <si>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</si>
  <si>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</si>
  <si>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</si>
  <si>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</si>
  <si>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</si>
  <si>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</si>
  <si>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</si>
  <si>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</si>
  <si>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</si>
  <si>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</si>
  <si>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</si>
  <si>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</si>
  <si>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</si>
  <si>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</si>
  <si>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</si>
  <si>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</si>
  <si>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</si>
  <si>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</si>
  <si>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</si>
  <si>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</si>
  <si>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</si>
  <si>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</si>
  <si>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</si>
  <si>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</si>
  <si>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</si>
  <si>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</si>
  <si>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</si>
  <si>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</si>
  <si>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</si>
  <si>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</si>
  <si>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</si>
  <si>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</si>
  <si>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</si>
  <si>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</si>
  <si>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</si>
  <si>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</si>
  <si>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</si>
  <si>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</si>
  <si>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</si>
  <si>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</si>
  <si>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</si>
  <si>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</si>
  <si>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</si>
  <si>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</si>
  <si>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</si>
  <si>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</si>
  <si>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</si>
  <si>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</si>
  <si>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</si>
  <si>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</si>
  <si>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</si>
  <si>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</si>
  <si>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</si>
  <si>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</si>
  <si>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</si>
  <si>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</si>
  <si>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</si>
  <si>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</si>
  <si>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</si>
  <si>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</si>
  <si>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</si>
  <si>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</si>
  <si>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</si>
  <si>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</si>
  <si>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</si>
  <si>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</si>
  <si>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</si>
  <si>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</si>
  <si>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</si>
  <si>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</si>
  <si>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</si>
  <si>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</si>
  <si>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</si>
  <si>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</si>
  <si>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</si>
  <si>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</si>
  <si>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</si>
  <si>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</si>
  <si>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</si>
  <si>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</si>
  <si>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</si>
  <si>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</si>
  <si>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</si>
  <si>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</si>
  <si>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</si>
  <si>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</si>
  <si>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</si>
  <si>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</si>
  <si>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</si>
  <si>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</si>
  <si>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</si>
  <si>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</si>
  <si>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</si>
  <si>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</si>
  <si>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</si>
  <si>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</si>
  <si>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</si>
  <si>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</si>
  <si>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</si>
  <si>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</si>
  <si>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</si>
  <si>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</si>
  <si>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</si>
  <si>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</si>
  <si>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</si>
  <si>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</si>
  <si>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</si>
  <si>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</si>
  <si>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</si>
  <si>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</si>
  <si>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</si>
  <si>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</si>
  <si>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</si>
  <si>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</si>
  <si>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</si>
  <si>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</si>
  <si>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</si>
  <si>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</si>
  <si>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</si>
  <si>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</si>
  <si>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</si>
  <si>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</si>
  <si>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</si>
  <si>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</si>
  <si>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</si>
  <si>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</si>
  <si>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</si>
  <si>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</si>
  <si>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</si>
  <si>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</si>
  <si>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</si>
  <si>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</si>
  <si>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</si>
  <si>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</si>
  <si>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</si>
  <si>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</si>
  <si>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</si>
  <si>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</si>
  <si>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</si>
  <si>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</si>
  <si>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</si>
  <si>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</si>
  <si>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</si>
  <si>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</si>
  <si>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</si>
  <si>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</si>
  <si>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</si>
  <si>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</si>
  <si>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</si>
  <si>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</si>
  <si>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</si>
  <si>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</si>
  <si>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</si>
  <si>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</si>
  <si>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</si>
  <si>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</si>
  <si>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</si>
  <si>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</si>
  <si>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</si>
  <si>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</si>
  <si>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</si>
  <si>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</si>
  <si>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</si>
  <si>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</si>
  <si>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</si>
  <si>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</si>
  <si>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</si>
  <si>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</si>
  <si>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</si>
  <si>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</si>
  <si>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</si>
  <si>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</si>
  <si>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</si>
  <si>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</si>
  <si>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</si>
  <si>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</si>
  <si>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</si>
  <si>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</si>
  <si>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</si>
  <si>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</si>
  <si>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</si>
  <si>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</si>
  <si>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</si>
  <si>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</si>
  <si>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</si>
  <si>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</si>
  <si>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</si>
  <si>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</si>
  <si>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</si>
  <si>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</si>
  <si>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</si>
  <si>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</si>
  <si>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</si>
  <si>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</si>
  <si>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</si>
  <si>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</si>
  <si>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</si>
  <si>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</si>
  <si>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</si>
  <si>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</si>
  <si>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</si>
  <si>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</si>
  <si>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</si>
  <si>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</si>
  <si>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</si>
  <si>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</si>
  <si>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</si>
  <si>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</si>
  <si>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</si>
  <si>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</si>
  <si>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</si>
  <si>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</si>
  <si>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</si>
  <si>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</si>
  <si>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</si>
  <si>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</si>
  <si>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</si>
  <si>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</si>
  <si>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</si>
  <si>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</si>
  <si>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</si>
  <si>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</si>
  <si>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</si>
  <si>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</si>
  <si>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</si>
  <si>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</si>
  <si>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</si>
  <si>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</si>
  <si>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</si>
  <si>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</si>
  <si>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</si>
  <si>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</si>
  <si>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</si>
  <si>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</si>
  <si>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</si>
  <si>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</si>
  <si>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</si>
  <si>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</si>
  <si>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</si>
  <si>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</si>
  <si>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</si>
  <si>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</si>
  <si>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</si>
  <si>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</si>
  <si>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</si>
  <si>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</si>
  <si>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</si>
  <si>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</si>
  <si>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</si>
  <si>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</si>
  <si>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</si>
  <si>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</si>
  <si>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</si>
  <si>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</si>
  <si>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</si>
  <si>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</si>
  <si>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</si>
  <si>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</si>
  <si>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</si>
  <si>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</si>
  <si>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</si>
  <si>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</si>
  <si>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</si>
  <si>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</si>
  <si>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</si>
  <si>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</si>
  <si>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</si>
  <si>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</si>
  <si>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</si>
  <si>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</si>
  <si>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</si>
  <si>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</si>
  <si>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</si>
  <si>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</si>
  <si>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</si>
  <si>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</si>
  <si>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</si>
  <si>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</si>
  <si>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</si>
  <si>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</si>
  <si>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</si>
  <si>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</si>
  <si>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</si>
  <si>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</si>
  <si>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</si>
  <si>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</si>
  <si>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</si>
  <si>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</si>
  <si>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</si>
  <si>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</si>
  <si>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</si>
  <si>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</si>
  <si>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</si>
  <si>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</si>
  <si>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</si>
  <si>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</si>
  <si>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</si>
  <si>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</si>
  <si>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</si>
  <si>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</si>
  <si>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</si>
  <si>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</si>
  <si>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</si>
  <si>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</si>
  <si>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</si>
  <si>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</si>
  <si>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</si>
  <si>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</si>
  <si>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</si>
  <si>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</si>
  <si>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</si>
  <si>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</si>
  <si>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</si>
  <si>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</si>
  <si>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</si>
  <si>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</si>
  <si>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</si>
  <si>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</si>
  <si>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</si>
  <si>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</si>
  <si>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</si>
  <si>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</si>
  <si>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</si>
  <si>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</si>
  <si>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</si>
  <si>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</si>
  <si>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</si>
  <si>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</si>
  <si>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</si>
  <si>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</si>
  <si>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</si>
  <si>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</si>
  <si>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</si>
  <si>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</si>
  <si>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</si>
  <si>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</si>
  <si>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</si>
  <si>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</si>
  <si>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</si>
  <si>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</si>
  <si>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</si>
  <si>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</si>
  <si>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</si>
  <si>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</si>
  <si>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</si>
  <si>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</si>
  <si>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</si>
  <si>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</si>
  <si>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</si>
  <si>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</si>
  <si>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</si>
  <si>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</si>
  <si>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</si>
  <si>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</si>
  <si>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</si>
  <si>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</si>
  <si>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</si>
  <si>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</si>
  <si>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</si>
  <si>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</si>
  <si>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</si>
  <si>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</si>
  <si>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</si>
  <si>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</si>
  <si>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</si>
  <si>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</si>
  <si>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</si>
  <si>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</si>
  <si>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</si>
  <si>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</si>
  <si>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</si>
  <si>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</si>
  <si>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</si>
  <si>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</si>
  <si>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</si>
  <si>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</si>
  <si>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</si>
  <si>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</si>
  <si>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</si>
  <si>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</si>
  <si>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</si>
  <si>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</si>
  <si>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</si>
  <si>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</si>
  <si>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</si>
  <si>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</si>
  <si>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</si>
  <si>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</si>
  <si>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</si>
  <si>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</si>
  <si>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</si>
  <si>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</si>
  <si>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</si>
  <si>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</si>
  <si>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</si>
  <si>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</si>
  <si>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</si>
  <si>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</si>
  <si>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</si>
  <si>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</si>
  <si>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</si>
  <si>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</si>
  <si>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</si>
  <si>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</si>
  <si>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</si>
  <si>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</si>
  <si>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</si>
  <si>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</si>
  <si>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</si>
  <si>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</si>
  <si>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</si>
  <si>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</si>
  <si>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</si>
  <si>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</si>
  <si>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</si>
  <si>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</si>
  <si>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</si>
  <si>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</si>
  <si>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</si>
  <si>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</si>
  <si>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</si>
  <si>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</si>
  <si>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</si>
  <si>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</si>
  <si>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</si>
  <si>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</si>
  <si>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</si>
  <si>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</si>
  <si>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</si>
  <si>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</si>
  <si>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</si>
  <si>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</si>
  <si>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</si>
  <si>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</si>
  <si>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</si>
  <si>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</si>
  <si>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</si>
  <si>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</si>
  <si>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</si>
  <si>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</si>
  <si>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</si>
  <si>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</si>
  <si>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</si>
  <si>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</si>
  <si>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</si>
  <si>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</si>
  <si>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</si>
  <si>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</si>
  <si>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</si>
  <si>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</si>
  <si>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</si>
  <si>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</si>
  <si>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</si>
  <si>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</si>
  <si>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</si>
  <si>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</si>
  <si>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</si>
  <si>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</si>
  <si>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</si>
  <si>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</si>
  <si>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</si>
  <si>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</si>
  <si>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</si>
  <si>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</si>
  <si>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</si>
  <si>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</si>
  <si>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</si>
  <si>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</si>
  <si>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</si>
  <si>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</si>
  <si>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</si>
  <si>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</si>
  <si>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</si>
  <si>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</si>
  <si>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</si>
  <si>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</si>
  <si>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</si>
  <si>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</si>
  <si>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</si>
  <si>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</si>
  <si>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</si>
  <si>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</si>
  <si>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</si>
  <si>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</si>
  <si>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</si>
  <si>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</si>
  <si>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</si>
  <si>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</si>
  <si>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</si>
  <si>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</si>
  <si>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</si>
  <si>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</si>
  <si>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</si>
  <si>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</si>
  <si>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</si>
  <si>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</si>
  <si>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</si>
  <si>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</si>
  <si>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</si>
  <si>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</si>
  <si>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</si>
  <si>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</si>
  <si>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</si>
  <si>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</si>
  <si>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</si>
  <si>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</si>
  <si>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</si>
  <si>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</si>
  <si>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</si>
  <si>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</si>
  <si>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</si>
  <si>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</si>
  <si>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</si>
  <si>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</si>
  <si>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</si>
  <si>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</si>
  <si>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</si>
  <si>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</si>
  <si>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</si>
  <si>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</si>
  <si>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</si>
  <si>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</si>
  <si>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</si>
  <si>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</si>
  <si>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</si>
  <si>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</si>
  <si>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</si>
  <si>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</si>
  <si>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</si>
  <si>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</si>
  <si>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</si>
  <si>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</si>
  <si>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</si>
  <si>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</si>
  <si>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</si>
  <si>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</si>
  <si>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</si>
  <si>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</si>
  <si>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</si>
  <si>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</si>
  <si>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</si>
  <si>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</si>
  <si>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</si>
  <si>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</si>
  <si>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</si>
  <si>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</si>
  <si>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</si>
  <si>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</si>
  <si>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</si>
  <si>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</si>
  <si>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</si>
  <si>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</si>
  <si>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</si>
  <si>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</si>
  <si>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</si>
  <si>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</si>
  <si>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</si>
  <si>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</si>
  <si>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</si>
  <si>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</si>
  <si>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</si>
  <si>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</si>
  <si>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</si>
  <si>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</si>
  <si>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</si>
  <si>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</si>
  <si>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</si>
  <si>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</si>
  <si>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</si>
  <si>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</si>
  <si>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</si>
  <si>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</si>
  <si>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</si>
  <si>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</si>
  <si>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</si>
  <si>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</si>
  <si>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</si>
  <si>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</si>
  <si>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</si>
  <si>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</si>
  <si>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</si>
  <si>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</si>
  <si>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</si>
  <si>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</si>
  <si>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</si>
  <si>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</si>
  <si>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</si>
  <si>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</si>
  <si>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</si>
  <si>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</si>
  <si>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</si>
  <si>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</si>
  <si>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</si>
  <si>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</si>
  <si>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</si>
  <si>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</si>
  <si>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</si>
  <si>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</si>
  <si>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</si>
  <si>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</si>
  <si>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</si>
  <si>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</si>
  <si>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</si>
  <si>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</si>
  <si>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</si>
  <si>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</si>
  <si>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</si>
  <si>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</si>
  <si>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</si>
  <si>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</si>
  <si>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</si>
  <si>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</si>
  <si>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</si>
  <si>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</si>
  <si>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</si>
  <si>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</si>
  <si>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</si>
  <si>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</si>
  <si>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</si>
  <si>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</si>
  <si>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</si>
  <si>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</si>
  <si>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</si>
  <si>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</si>
  <si>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</si>
  <si>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</si>
  <si>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</si>
  <si>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</si>
  <si>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</si>
  <si>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</si>
  <si>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</si>
  <si>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</si>
  <si>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</si>
  <si>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</si>
  <si>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</si>
  <si>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</si>
  <si>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</si>
  <si>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</si>
  <si>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</si>
  <si>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</si>
  <si>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</si>
  <si>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</si>
  <si>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</si>
  <si>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</si>
  <si>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</si>
  <si>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</si>
  <si>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</si>
  <si>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</si>
  <si>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</si>
  <si>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</si>
  <si>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</si>
  <si>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</si>
  <si>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</si>
  <si>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</si>
  <si>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</si>
  <si>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</si>
  <si>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</si>
  <si>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</si>
  <si>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</si>
  <si>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</si>
  <si>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</si>
  <si>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</si>
  <si>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</si>
  <si>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</si>
  <si>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</si>
  <si>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</si>
  <si>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</si>
  <si>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</si>
  <si>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</si>
  <si>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</si>
  <si>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</si>
  <si>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</si>
  <si>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</si>
  <si>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</si>
  <si>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</si>
  <si>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</si>
  <si>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</si>
  <si>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</si>
  <si>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</si>
  <si>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</si>
  <si>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</si>
  <si>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</si>
  <si>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</si>
  <si>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</si>
  <si>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</si>
  <si>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</si>
  <si>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</si>
  <si>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</si>
  <si>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</si>
  <si>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</si>
  <si>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</si>
  <si>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</si>
  <si>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</si>
  <si>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</si>
  <si>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</si>
  <si>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</si>
  <si>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</si>
  <si>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</si>
  <si>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</si>
  <si>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</si>
  <si>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</si>
  <si>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</si>
  <si>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</si>
  <si>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</si>
  <si>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</si>
  <si>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</si>
  <si>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</si>
  <si>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</si>
  <si>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</si>
  <si>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</si>
  <si>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</si>
  <si>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</si>
  <si>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</si>
  <si>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</si>
  <si>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</si>
  <si>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</si>
  <si>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</si>
  <si>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</si>
  <si>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</si>
  <si>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</si>
  <si>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</si>
  <si>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</si>
  <si>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</si>
  <si>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</si>
  <si>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</si>
  <si>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</si>
  <si>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</si>
  <si>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</si>
  <si>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</si>
  <si>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</si>
  <si>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</si>
  <si>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</si>
  <si>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</si>
  <si>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</si>
  <si>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</si>
  <si>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</si>
  <si>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</si>
  <si>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</si>
  <si>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</si>
  <si>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</si>
  <si>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</si>
  <si>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</si>
  <si>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</si>
  <si>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</si>
  <si>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</si>
  <si>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</si>
  <si>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</si>
  <si>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</si>
  <si>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</si>
  <si>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</si>
  <si>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</si>
  <si>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</si>
  <si>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</si>
  <si>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</si>
  <si>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</si>
  <si>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</si>
  <si>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</si>
  <si>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</si>
  <si>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</si>
  <si>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</si>
  <si>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</si>
  <si>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</si>
  <si>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</si>
  <si>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</si>
  <si>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</si>
  <si>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</si>
  <si>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</si>
  <si>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</si>
  <si>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</si>
  <si>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</si>
  <si>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</si>
  <si>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</si>
  <si>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</si>
  <si>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</si>
  <si>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</si>
  <si>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</si>
  <si>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</si>
  <si>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</si>
  <si>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</si>
  <si>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</si>
  <si>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</si>
  <si>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</si>
  <si>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</si>
  <si>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</si>
  <si>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</si>
  <si>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</si>
  <si>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</si>
  <si>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</si>
  <si>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</si>
  <si>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</si>
  <si>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</si>
  <si>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</si>
  <si>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</si>
  <si>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</si>
  <si>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</si>
  <si>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</si>
  <si>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</si>
  <si>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</si>
  <si>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</si>
  <si>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</si>
  <si>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</si>
  <si>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</si>
  <si>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</si>
  <si>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</si>
  <si>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</si>
  <si>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</si>
  <si>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</si>
  <si>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</si>
  <si>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</si>
  <si>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</si>
  <si>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</si>
  <si>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</si>
  <si>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</si>
  <si>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</si>
  <si>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</si>
  <si>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</si>
  <si>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</si>
  <si>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</si>
  <si>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</si>
  <si>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</si>
  <si>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</si>
  <si>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</si>
  <si>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</si>
  <si>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</si>
  <si>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</si>
  <si>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</si>
  <si>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</si>
  <si>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</si>
  <si>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</si>
  <si>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</si>
  <si>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</si>
  <si>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</si>
  <si>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</si>
  <si>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</si>
  <si>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</si>
  <si>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</si>
  <si>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</si>
  <si>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</si>
  <si>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</si>
  <si>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</si>
  <si>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</si>
  <si>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</si>
  <si>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</si>
  <si>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</si>
  <si>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</si>
  <si>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</si>
  <si>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</si>
  <si>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</si>
  <si>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</si>
  <si>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</si>
  <si>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</si>
  <si>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</si>
  <si>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</si>
  <si>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</si>
  <si>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</si>
  <si>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</si>
  <si>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</si>
  <si>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</si>
  <si>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</si>
  <si>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</si>
  <si>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</si>
  <si>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</si>
  <si>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</si>
  <si>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</si>
  <si>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</si>
  <si>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</si>
  <si>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</si>
  <si>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</si>
  <si>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</si>
  <si>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</si>
  <si>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</si>
  <si>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</si>
  <si>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</si>
  <si>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</si>
  <si>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</si>
  <si>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</si>
  <si>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</si>
  <si>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</si>
  <si>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</si>
  <si>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</si>
  <si>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</si>
  <si>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</si>
  <si>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</si>
  <si>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</si>
  <si>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</si>
  <si>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</si>
  <si>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</si>
  <si>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</si>
  <si>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</si>
  <si>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</si>
  <si>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</si>
  <si>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</si>
  <si>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</si>
  <si>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</si>
  <si>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</si>
  <si>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</si>
  <si>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</si>
  <si>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</si>
  <si>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</si>
  <si>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</si>
  <si>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</si>
  <si>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</si>
  <si>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</si>
  <si>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</si>
  <si>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</si>
  <si>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</si>
  <si>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</si>
  <si>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</si>
  <si>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</si>
  <si>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</si>
  <si>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</si>
  <si>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</si>
  <si>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</si>
  <si>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</si>
  <si>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</si>
  <si>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</si>
  <si>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</si>
  <si>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</si>
  <si>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</si>
  <si>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</si>
  <si>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</si>
  <si>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</si>
  <si>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</si>
  <si>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</si>
  <si>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</si>
  <si>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</si>
  <si>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</si>
  <si>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</si>
  <si>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</si>
  <si>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</si>
  <si>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</si>
  <si>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</si>
  <si>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</si>
  <si>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</si>
  <si>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</si>
  <si>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</si>
  <si>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</si>
  <si>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</si>
  <si>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</si>
  <si>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</si>
  <si>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</si>
  <si>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</si>
  <si>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</si>
  <si>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</si>
  <si>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</si>
  <si>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</si>
  <si>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</si>
  <si>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</si>
  <si>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</si>
  <si>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</si>
  <si>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</si>
  <si>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</si>
  <si>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</si>
  <si>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</si>
  <si>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</si>
  <si>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</si>
  <si>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</si>
  <si>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</si>
  <si>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</si>
  <si>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</si>
  <si>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</si>
  <si>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</si>
  <si>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</si>
  <si>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</si>
  <si>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</si>
  <si>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</si>
  <si>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</si>
  <si>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</si>
  <si>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</si>
  <si>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</si>
  <si>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</si>
  <si>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</si>
  <si>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</si>
  <si>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</si>
  <si>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</si>
  <si>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</si>
  <si>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</si>
  <si>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</si>
  <si>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</si>
  <si>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</si>
  <si>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</si>
  <si>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</si>
  <si>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</si>
  <si>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</si>
  <si>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</si>
  <si>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</si>
  <si>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</si>
  <si>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</si>
  <si>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</si>
  <si>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</si>
  <si>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</si>
  <si>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</si>
  <si>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</si>
  <si>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</si>
  <si>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</si>
  <si>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</si>
  <si>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</si>
  <si>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</si>
  <si>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</si>
  <si>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</si>
  <si>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</si>
  <si>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</si>
  <si>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</si>
  <si>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</si>
  <si>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</si>
  <si>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</si>
  <si>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</si>
  <si>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</si>
  <si>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</si>
  <si>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</si>
  <si>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</si>
  <si>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</si>
  <si>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</si>
  <si>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</si>
  <si>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</si>
  <si>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</si>
  <si>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</si>
  <si>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</si>
  <si>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</si>
  <si>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</si>
  <si>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</si>
  <si>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</si>
  <si>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</si>
  <si>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</si>
  <si>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</si>
  <si>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</si>
  <si>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</si>
  <si>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</si>
  <si>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</si>
  <si>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</si>
  <si>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</si>
  <si>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</si>
  <si>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</si>
  <si>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</si>
  <si>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</si>
  <si>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</si>
  <si>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</si>
  <si>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</si>
  <si>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</si>
  <si>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</si>
  <si>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</si>
  <si>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</si>
  <si>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</si>
  <si>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</si>
  <si>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</si>
  <si>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</si>
  <si>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</si>
  <si>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</si>
  <si>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</si>
  <si>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</si>
  <si>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</si>
  <si>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</si>
  <si>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</si>
  <si>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</si>
  <si>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</si>
  <si>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</si>
  <si>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</si>
  <si>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</si>
  <si>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</si>
  <si>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</si>
  <si>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</si>
  <si>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</si>
  <si>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</si>
  <si>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</si>
  <si>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</si>
  <si>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</si>
  <si>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</si>
  <si>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</si>
  <si>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</si>
  <si>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</si>
  <si>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</si>
  <si>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</si>
  <si>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</si>
  <si>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</si>
  <si>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</si>
  <si>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</si>
  <si>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</si>
  <si>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</si>
  <si>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</si>
  <si>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</si>
  <si>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</si>
  <si>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</si>
  <si>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</si>
  <si>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</si>
  <si>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</si>
  <si>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</si>
  <si>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</si>
  <si>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</si>
  <si>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</si>
  <si>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</si>
  <si>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</si>
  <si>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</si>
  <si>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</si>
  <si>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</si>
  <si>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</si>
  <si>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</si>
  <si>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</si>
  <si>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</si>
  <si>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</si>
  <si>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</si>
  <si>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</si>
  <si>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</si>
  <si>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</si>
  <si>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</si>
  <si>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</si>
  <si>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</si>
  <si>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</si>
  <si>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</si>
  <si>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</si>
  <si>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</si>
  <si>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</si>
  <si>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</si>
  <si>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</si>
  <si>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</si>
  <si>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</si>
  <si>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</si>
  <si>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</si>
  <si>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</si>
  <si>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</si>
  <si>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</si>
  <si>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</si>
  <si>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</si>
  <si>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</si>
  <si>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</si>
  <si>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</si>
  <si>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</si>
  <si>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</si>
  <si>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</si>
  <si>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</si>
  <si>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</si>
  <si>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</si>
  <si>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</si>
  <si>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</si>
  <si>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</si>
  <si>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</si>
  <si>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</si>
  <si>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</si>
  <si>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</si>
  <si>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</si>
  <si>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</si>
  <si>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</si>
  <si>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</si>
  <si>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</si>
  <si>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</si>
  <si>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</si>
  <si>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</si>
  <si>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</si>
  <si>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</si>
  <si>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</si>
  <si>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</si>
  <si>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</si>
  <si>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</si>
  <si>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</si>
  <si>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</si>
  <si>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</si>
  <si>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</si>
  <si>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</si>
  <si>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</si>
  <si>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</si>
  <si>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</si>
  <si>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</si>
  <si>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</si>
  <si>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</si>
  <si>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</si>
  <si>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</si>
  <si>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</si>
  <si>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</si>
  <si>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</si>
  <si>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</si>
  <si>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</si>
  <si>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</si>
  <si>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</si>
  <si>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</si>
  <si>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</si>
  <si>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</si>
  <si>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</si>
  <si>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</si>
  <si>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</si>
  <si>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</si>
  <si>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</si>
  <si>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</si>
  <si>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</si>
  <si>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</si>
  <si>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</si>
  <si>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</si>
  <si>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</si>
  <si>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</si>
  <si>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</si>
  <si>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</si>
  <si>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</si>
  <si>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</si>
  <si>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</si>
  <si>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</si>
  <si>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</si>
  <si>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</si>
  <si>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</si>
  <si>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</si>
  <si>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</si>
  <si>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</si>
  <si>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</si>
  <si>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</si>
  <si>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</si>
  <si>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</si>
  <si>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</si>
  <si>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</si>
  <si>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</si>
  <si>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</si>
  <si>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</si>
  <si>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</si>
  <si>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</si>
  <si>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</si>
  <si>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</si>
  <si>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</si>
  <si>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</si>
  <si>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</si>
  <si>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</si>
  <si>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</si>
  <si>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</si>
  <si>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</si>
  <si>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</si>
  <si>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</si>
  <si>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</si>
  <si>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</si>
  <si>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</si>
  <si>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</si>
  <si>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</si>
  <si>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</si>
  <si>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</si>
  <si>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</si>
  <si>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</si>
  <si>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</si>
  <si>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</si>
  <si>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</si>
  <si>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</si>
  <si>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</si>
  <si>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</si>
  <si>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</si>
  <si>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</si>
  <si>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</si>
  <si>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</si>
  <si>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</si>
  <si>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</si>
  <si>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</si>
  <si>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</si>
  <si>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</si>
  <si>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</si>
  <si>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</si>
  <si>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</si>
  <si>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</si>
  <si>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</si>
  <si>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</si>
  <si>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</si>
  <si>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</si>
  <si>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</si>
  <si>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</si>
  <si>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</si>
  <si>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</si>
  <si>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</si>
  <si>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</si>
  <si>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</si>
  <si>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</si>
  <si>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</si>
  <si>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</si>
  <si>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</si>
  <si>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</si>
  <si>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</si>
  <si>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</si>
  <si>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</si>
  <si>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</si>
  <si>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</si>
  <si>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</si>
  <si>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</si>
  <si>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</si>
  <si>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</si>
  <si>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</si>
  <si>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</si>
  <si>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</si>
  <si>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</si>
  <si>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</si>
  <si>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</si>
  <si>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</si>
  <si>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</si>
  <si>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</si>
  <si>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</si>
  <si>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</si>
  <si>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</si>
  <si>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</si>
  <si>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</si>
  <si>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</si>
  <si>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</si>
  <si>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</si>
  <si>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</si>
  <si>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</si>
  <si>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</si>
  <si>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</si>
  <si>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</si>
  <si>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</si>
  <si>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</si>
  <si>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</si>
  <si>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</si>
  <si>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</si>
  <si>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</si>
  <si>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</si>
  <si>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</si>
  <si>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</si>
  <si>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</si>
  <si>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</si>
  <si>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</si>
  <si>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</si>
  <si>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</si>
  <si>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</si>
  <si>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</si>
  <si>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</si>
  <si>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</si>
  <si>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</si>
  <si>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</si>
  <si>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</si>
  <si>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</si>
  <si>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</si>
  <si>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</si>
  <si>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</si>
  <si>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</si>
  <si>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</si>
  <si>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</si>
  <si>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</si>
  <si>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</si>
  <si>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</si>
  <si>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</si>
  <si>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</si>
  <si>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</si>
  <si>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</si>
  <si>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</si>
  <si>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</si>
  <si>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</si>
  <si>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</si>
  <si>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</si>
  <si>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</si>
  <si>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</si>
  <si>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</si>
  <si>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</si>
  <si>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</si>
  <si>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</si>
  <si>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</si>
  <si>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</si>
  <si>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</si>
  <si>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</si>
  <si>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</si>
  <si>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</si>
  <si>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</si>
  <si>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</si>
  <si>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</si>
  <si>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</si>
  <si>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</si>
  <si>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</si>
  <si>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</si>
  <si>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</si>
  <si>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</si>
  <si>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</si>
  <si>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</si>
  <si>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</si>
  <si>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</si>
  <si>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</si>
  <si>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</si>
  <si>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</si>
  <si>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</si>
  <si>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</si>
  <si>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</si>
  <si>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</si>
  <si>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</si>
  <si>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</si>
  <si>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</si>
  <si>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</si>
  <si>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</si>
  <si>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</si>
  <si>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</si>
  <si>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</si>
  <si>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</si>
  <si>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</si>
  <si>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</si>
  <si>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</si>
  <si>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</si>
  <si>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</si>
  <si>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</si>
  <si>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</si>
  <si>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</si>
  <si>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</si>
  <si>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</si>
  <si>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</si>
  <si>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</si>
  <si>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</si>
  <si>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</si>
  <si>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</si>
  <si>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</si>
  <si>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</si>
  <si>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</si>
  <si>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</si>
  <si>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</si>
  <si>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</si>
  <si>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</si>
  <si>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</si>
  <si>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</si>
  <si>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</si>
  <si>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</si>
  <si>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</si>
  <si>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</si>
  <si>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</si>
  <si>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</si>
  <si>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</si>
  <si>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</si>
  <si>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</si>
  <si>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</si>
  <si>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</si>
  <si>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</si>
  <si>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</si>
  <si>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</si>
  <si>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</si>
  <si>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</si>
  <si>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</si>
  <si>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</si>
  <si>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</si>
  <si>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</si>
  <si>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</si>
  <si>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</si>
  <si>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</si>
  <si>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</si>
  <si>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</si>
  <si>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</si>
  <si>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</si>
  <si>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</si>
  <si>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</si>
  <si>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</si>
  <si>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</si>
  <si>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</si>
  <si>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</si>
  <si>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</si>
  <si>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</si>
  <si>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</si>
  <si>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</si>
  <si>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</si>
  <si>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</si>
  <si>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</si>
  <si>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</si>
  <si>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</si>
  <si>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</si>
  <si>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</si>
  <si>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</si>
  <si>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</si>
  <si>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</si>
  <si>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</si>
  <si>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</si>
  <si>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</si>
  <si>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</si>
  <si>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</si>
  <si>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</si>
  <si>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</si>
  <si>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</si>
  <si>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</si>
  <si>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</si>
  <si>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</si>
  <si>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</si>
  <si>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</si>
  <si>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</si>
  <si>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</si>
  <si>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</si>
  <si>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</si>
  <si>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</si>
  <si>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</si>
  <si>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</si>
  <si>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</si>
  <si>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</si>
  <si>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</si>
  <si>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</si>
  <si>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</si>
  <si>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</si>
  <si>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</si>
  <si>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</si>
  <si>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</si>
  <si>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</si>
  <si>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</si>
  <si>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</si>
  <si>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</si>
  <si>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</si>
  <si>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</si>
  <si>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</si>
  <si>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</si>
  <si>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</si>
  <si>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</si>
  <si>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</si>
  <si>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</si>
  <si>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</si>
  <si>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</si>
  <si>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</si>
  <si>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</si>
  <si>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</si>
  <si>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</si>
  <si>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</si>
  <si>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</si>
  <si>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</si>
  <si>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</si>
  <si>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</si>
  <si>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</si>
  <si>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</si>
  <si>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</si>
  <si>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</si>
  <si>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</si>
  <si>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</si>
  <si>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</si>
  <si>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</si>
  <si>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</si>
  <si>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</si>
  <si>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</si>
  <si>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</si>
  <si>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</si>
  <si>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</si>
  <si>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</si>
  <si>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</si>
  <si>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</si>
  <si>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</si>
  <si>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</si>
  <si>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</si>
  <si>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</si>
  <si>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</si>
  <si>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</si>
  <si>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</si>
  <si>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</si>
  <si>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</si>
  <si>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</si>
  <si>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</si>
  <si>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</si>
  <si>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</si>
  <si>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</si>
  <si>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</si>
  <si>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</si>
  <si>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</si>
  <si>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</si>
  <si>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</si>
  <si>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</si>
  <si>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</si>
  <si>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</si>
  <si>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</si>
  <si>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</si>
  <si>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</si>
  <si>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</si>
  <si>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</si>
  <si>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</si>
  <si>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</si>
  <si>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</si>
  <si>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</si>
  <si>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</si>
  <si>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</si>
  <si>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</si>
  <si>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</si>
  <si>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</si>
  <si>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</si>
  <si>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</si>
  <si>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</si>
  <si>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</si>
  <si>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</si>
  <si>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</si>
  <si>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</si>
  <si>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</si>
  <si>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</si>
  <si>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</si>
  <si>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</si>
  <si>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</si>
  <si>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</si>
  <si>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</si>
  <si>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</si>
  <si>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</si>
  <si>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</si>
  <si>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</si>
  <si>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</si>
  <si>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</si>
  <si>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</si>
  <si>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</si>
  <si>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</si>
  <si>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</si>
  <si>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</si>
  <si>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</si>
  <si>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</si>
  <si>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</si>
  <si>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</si>
  <si>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</si>
  <si>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</si>
  <si>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</si>
  <si>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</si>
  <si>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</si>
  <si>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</si>
  <si>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</si>
  <si>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</si>
  <si>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</si>
  <si>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</si>
  <si>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</si>
  <si>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</si>
  <si>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</si>
  <si>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</si>
  <si>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</si>
  <si>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</si>
  <si>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</si>
  <si>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</si>
  <si>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</si>
  <si>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</si>
  <si>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</si>
  <si>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</si>
  <si>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</si>
  <si>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</si>
  <si>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</si>
  <si>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</si>
  <si>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</si>
  <si>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</si>
  <si>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</si>
  <si>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</si>
  <si>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</si>
  <si>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</si>
  <si>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</si>
  <si>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</si>
  <si>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</si>
  <si>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</si>
  <si>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</si>
  <si>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</si>
  <si>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</si>
  <si>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</si>
  <si>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</si>
  <si>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</si>
  <si>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</si>
  <si>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</si>
  <si>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</si>
  <si>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</si>
  <si>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</si>
  <si>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</si>
  <si>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</si>
  <si>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</si>
  <si>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</si>
  <si>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</si>
  <si>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</si>
  <si>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</si>
  <si>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</si>
  <si>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</si>
  <si>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</si>
  <si>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</si>
  <si>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</si>
  <si>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</si>
  <si>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</si>
  <si>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</si>
  <si>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</si>
  <si>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</si>
  <si>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</si>
  <si>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</si>
  <si>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</si>
  <si>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</si>
  <si>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</si>
  <si>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</si>
  <si>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</si>
  <si>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</si>
  <si>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</si>
  <si>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</si>
  <si>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</si>
  <si>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</si>
  <si>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</si>
  <si>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</si>
  <si>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</si>
  <si>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</si>
  <si>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</si>
  <si>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</si>
  <si>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</si>
  <si>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</si>
  <si>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</si>
  <si>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</si>
  <si>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</si>
  <si>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</si>
  <si>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</si>
  <si>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</si>
  <si>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</si>
  <si>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</si>
  <si>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</si>
  <si>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</si>
  <si>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</si>
  <si>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</si>
  <si>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</si>
  <si>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</si>
  <si>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</si>
  <si>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</si>
  <si>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</si>
  <si>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</si>
  <si>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</si>
  <si>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</si>
  <si>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</si>
  <si>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</si>
  <si>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</si>
  <si>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</si>
  <si>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</si>
  <si>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</si>
  <si>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</si>
  <si>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</si>
  <si>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</si>
  <si>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</si>
  <si>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</si>
  <si>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</si>
  <si>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</si>
  <si>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</si>
  <si>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</si>
  <si>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</si>
  <si>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</si>
  <si>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</si>
  <si>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</si>
  <si>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</si>
  <si>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</si>
  <si>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</si>
  <si>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</si>
  <si>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</si>
  <si>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</si>
  <si>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</si>
  <si>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</si>
  <si>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</si>
  <si>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</si>
  <si>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</si>
  <si>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</si>
  <si>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</si>
  <si>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</si>
  <si>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</si>
  <si>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</si>
  <si>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</si>
  <si>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</si>
  <si>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</si>
  <si>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</si>
  <si>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</si>
  <si>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</si>
  <si>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</si>
  <si>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</si>
  <si>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</si>
  <si>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</si>
  <si>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</si>
  <si>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</si>
  <si>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</si>
  <si>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</si>
  <si>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</si>
  <si>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</si>
  <si>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</si>
  <si>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</si>
  <si>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</si>
  <si>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</si>
  <si>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</si>
  <si>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</si>
  <si>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</si>
  <si>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</si>
  <si>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</si>
  <si>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</si>
  <si>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</si>
  <si>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</si>
  <si>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</si>
  <si>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</si>
  <si>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</si>
  <si>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</si>
  <si>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</si>
  <si>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</si>
  <si>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</si>
  <si>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</si>
  <si>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</si>
  <si>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</si>
  <si>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</si>
  <si>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</si>
  <si>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</si>
  <si>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</si>
  <si>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</si>
  <si>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</si>
  <si>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</si>
  <si>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</si>
  <si>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</si>
  <si>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</si>
  <si>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</si>
  <si>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</si>
  <si>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</si>
  <si>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</si>
  <si>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</si>
  <si>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</si>
  <si>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</si>
  <si>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</si>
  <si>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</si>
  <si>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</si>
  <si>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</si>
  <si>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</si>
  <si>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</si>
  <si>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</si>
  <si>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</si>
  <si>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</si>
  <si>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</si>
  <si>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</si>
  <si>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</si>
  <si>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</si>
  <si>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</si>
  <si>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</si>
  <si>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</si>
  <si>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</si>
  <si>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</si>
  <si>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</si>
  <si>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</si>
  <si>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</si>
  <si>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</si>
  <si>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</si>
  <si>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</si>
  <si>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</si>
  <si>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</si>
  <si>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</si>
  <si>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</si>
  <si>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</si>
  <si>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</si>
  <si>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</si>
  <si>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</si>
  <si>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</si>
  <si>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</si>
  <si>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</si>
  <si>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</si>
  <si>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</si>
  <si>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</si>
  <si>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</si>
  <si>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</si>
  <si>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</si>
  <si>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</si>
  <si>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</si>
  <si>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</si>
  <si>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</si>
  <si>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</si>
  <si>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</si>
  <si>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</si>
  <si>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</si>
  <si>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</si>
  <si>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</si>
  <si>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</si>
  <si>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</si>
  <si>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</si>
  <si>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</si>
  <si>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</si>
  <si>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</si>
  <si>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</si>
  <si>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</si>
  <si>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</si>
  <si>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</si>
  <si>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</si>
  <si>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</si>
  <si>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</si>
  <si>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</si>
  <si>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</si>
  <si>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</si>
  <si>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</si>
  <si>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</si>
  <si>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</si>
  <si>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</si>
  <si>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</si>
  <si>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</si>
  <si>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</si>
  <si>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</si>
  <si>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</si>
  <si>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</si>
  <si>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</si>
  <si>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</si>
  <si>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</si>
  <si>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</si>
  <si>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</si>
  <si>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</si>
  <si>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</si>
  <si>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</si>
  <si>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</si>
  <si>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</si>
  <si>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</si>
  <si>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</si>
  <si>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</si>
  <si>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</si>
  <si>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</si>
  <si>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</si>
  <si>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</si>
  <si>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</si>
  <si>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</si>
  <si>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</si>
  <si>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</si>
  <si>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</si>
  <si>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</si>
  <si>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</si>
  <si>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</si>
  <si>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</si>
  <si>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</si>
  <si>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</si>
  <si>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</si>
  <si>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</si>
  <si>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</si>
  <si>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</si>
  <si>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</si>
  <si>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</si>
  <si>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</si>
  <si>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</si>
  <si>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</si>
  <si>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</si>
  <si>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</si>
  <si>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</si>
  <si>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</si>
  <si>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</si>
  <si>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</si>
  <si>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</si>
  <si>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</si>
  <si>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</si>
  <si>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</si>
  <si>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</si>
  <si>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</si>
  <si>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</si>
  <si>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</si>
  <si>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</si>
  <si>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</si>
  <si>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</si>
  <si>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</si>
  <si>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</si>
  <si>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</si>
  <si>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</si>
  <si>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</si>
  <si>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</si>
  <si>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</si>
  <si>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</si>
  <si>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</si>
  <si>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</si>
  <si>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</si>
  <si>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</si>
  <si>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</si>
  <si>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</si>
  <si>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</si>
  <si>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</si>
  <si>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</si>
  <si>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</si>
  <si>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</si>
  <si>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</si>
  <si>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</si>
  <si>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</si>
  <si>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</si>
  <si>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</si>
  <si>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</si>
  <si>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</si>
  <si>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</si>
  <si>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</si>
  <si>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</si>
  <si>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</si>
  <si>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</si>
  <si>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</si>
  <si>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</si>
  <si>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</si>
  <si>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</si>
  <si>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</si>
  <si>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</si>
  <si>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</si>
  <si>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</si>
  <si>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</si>
  <si>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</si>
  <si>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</si>
  <si>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</si>
  <si>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</si>
  <si>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</si>
  <si>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</si>
  <si>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</si>
  <si>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</si>
  <si>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</si>
  <si>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</si>
  <si>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</si>
  <si>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</si>
  <si>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</si>
  <si>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</si>
  <si>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</si>
  <si>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</si>
  <si>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</si>
  <si>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</si>
  <si>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</si>
  <si>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</si>
  <si>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</si>
  <si>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</si>
  <si>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</si>
  <si>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</si>
  <si>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</si>
  <si>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</si>
  <si>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</si>
  <si>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</si>
  <si>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</si>
  <si>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</si>
  <si>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</si>
  <si>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</si>
  <si>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</si>
  <si>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</si>
  <si>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</si>
  <si>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</si>
  <si>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</si>
  <si>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</si>
  <si>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</si>
  <si>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</si>
  <si>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</si>
  <si>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</si>
  <si>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</si>
  <si>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</si>
  <si>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</si>
  <si>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</si>
  <si>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</si>
  <si>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</si>
  <si>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</si>
  <si>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</si>
  <si>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</si>
  <si>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</si>
  <si>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</si>
  <si>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</si>
  <si>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</si>
  <si>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</si>
  <si>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</si>
  <si>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</si>
  <si>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</si>
  <si>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</si>
  <si>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</si>
  <si>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</si>
  <si>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</si>
  <si>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</si>
  <si>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</si>
  <si>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</si>
  <si>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</si>
  <si>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</si>
  <si>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</si>
  <si>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</si>
  <si>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</si>
  <si>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</si>
  <si>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</si>
  <si>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</si>
  <si>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</si>
  <si>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</si>
  <si>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</si>
  <si>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</si>
  <si>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</si>
  <si>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</si>
  <si>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</si>
  <si>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</si>
  <si>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</si>
  <si>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</si>
  <si>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</si>
  <si>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</si>
  <si>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</si>
  <si>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</si>
  <si>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</si>
  <si>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</si>
  <si>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</si>
  <si>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</si>
  <si>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</si>
  <si>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</si>
  <si>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</si>
  <si>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</si>
  <si>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</si>
  <si>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</si>
  <si>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</si>
  <si>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</si>
  <si>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</si>
  <si>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</si>
  <si>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</si>
  <si>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</si>
  <si>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</si>
  <si>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</si>
  <si>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</si>
  <si>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</si>
  <si>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</si>
  <si>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</si>
  <si>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</si>
  <si>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</si>
  <si>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</si>
  <si>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</si>
  <si>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</si>
  <si>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</si>
  <si>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</si>
  <si>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</si>
  <si>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</si>
  <si>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</si>
  <si>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</si>
  <si>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</si>
  <si>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</si>
  <si>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</si>
  <si>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</si>
  <si>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</si>
  <si>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</si>
  <si>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</si>
  <si>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</si>
  <si>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</si>
  <si>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</si>
  <si>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</si>
  <si>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</si>
  <si>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</si>
  <si>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</si>
  <si>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</si>
  <si>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</si>
  <si>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</si>
  <si>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</si>
  <si>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</si>
  <si>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</si>
  <si>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</si>
  <si>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</si>
  <si>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</si>
  <si>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</si>
  <si>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</si>
  <si>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</si>
  <si>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</si>
  <si>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</si>
  <si>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</si>
  <si>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</si>
  <si>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</si>
  <si>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</si>
  <si>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</si>
  <si>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</si>
  <si>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</si>
  <si>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</si>
  <si>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</si>
  <si>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</si>
  <si>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</si>
  <si>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</si>
  <si>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</si>
  <si>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</si>
  <si>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</si>
  <si>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</si>
  <si>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</si>
  <si>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</si>
  <si>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</si>
  <si>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</si>
  <si>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</si>
  <si>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</si>
  <si>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</si>
  <si>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</si>
  <si>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</si>
  <si>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</si>
  <si>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</si>
  <si>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</si>
  <si>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</si>
  <si>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</si>
  <si>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</si>
  <si>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</si>
  <si>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</si>
  <si>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</si>
  <si>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</si>
  <si>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</si>
  <si>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</si>
  <si>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</si>
  <si>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</si>
  <si>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</si>
  <si>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</si>
  <si>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</si>
  <si>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</si>
  <si>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</si>
  <si>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</si>
  <si>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</si>
  <si>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</si>
  <si>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</si>
  <si>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</si>
  <si>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</si>
  <si>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</si>
  <si>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</si>
  <si>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</si>
  <si>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</si>
  <si>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</si>
  <si>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</si>
  <si>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</si>
  <si>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</si>
  <si>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</si>
  <si>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</si>
  <si>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</si>
  <si>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</si>
  <si>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</si>
  <si>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</si>
  <si>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</si>
  <si>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</si>
  <si>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</si>
  <si>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</si>
  <si>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</si>
  <si>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</si>
  <si>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</si>
  <si>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</si>
  <si>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</si>
  <si>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</si>
  <si>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</si>
  <si>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</si>
  <si>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</si>
  <si>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</si>
  <si>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</si>
  <si>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</si>
  <si>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</si>
  <si>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</si>
  <si>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</si>
  <si>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</si>
  <si>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</si>
  <si>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</si>
  <si>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</si>
  <si>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</si>
  <si>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</si>
  <si>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</si>
  <si>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</si>
  <si>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</si>
  <si>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</si>
  <si>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</si>
  <si>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</si>
  <si>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</si>
  <si>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</si>
  <si>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</si>
  <si>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</si>
  <si>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</si>
  <si>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</si>
  <si>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</si>
  <si>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</si>
  <si>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</si>
  <si>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</si>
  <si>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</si>
  <si>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</si>
  <si>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</si>
  <si>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</si>
  <si>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</si>
  <si>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</si>
  <si>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</si>
  <si>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</si>
  <si>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</si>
  <si>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</si>
  <si>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</si>
  <si>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</si>
  <si>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</si>
  <si>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</si>
  <si>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</si>
  <si>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</si>
  <si>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</si>
  <si>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</si>
  <si>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</si>
  <si>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</si>
  <si>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</si>
  <si>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</si>
  <si>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</si>
  <si>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</si>
  <si>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</si>
  <si>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</si>
  <si>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</si>
  <si>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</si>
  <si>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</si>
  <si>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</si>
  <si>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</si>
  <si>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</si>
  <si>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</si>
  <si>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</si>
  <si>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</si>
  <si>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</si>
  <si>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</si>
  <si>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</si>
  <si>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</si>
  <si>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</si>
  <si>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</si>
  <si>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</si>
  <si>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</si>
  <si>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</si>
  <si>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</si>
  <si>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</si>
  <si>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</si>
  <si>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</si>
  <si>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</si>
  <si>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</si>
  <si>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</si>
  <si>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</si>
  <si>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</si>
  <si>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</si>
  <si>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</si>
  <si>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</si>
  <si>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</si>
  <si>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</si>
  <si>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</si>
  <si>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</si>
  <si>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</si>
  <si>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</si>
  <si>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</si>
  <si>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</si>
  <si>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</si>
  <si>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</si>
  <si>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</si>
  <si>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</si>
  <si>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</si>
  <si>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</si>
  <si>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</si>
  <si>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</si>
  <si>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</si>
  <si>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</si>
  <si>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</si>
  <si>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</si>
  <si>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</si>
  <si>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</si>
  <si>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</si>
  <si>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</si>
  <si>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</si>
  <si>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</si>
  <si>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</si>
  <si>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</si>
  <si>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</si>
  <si>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</si>
  <si>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</si>
  <si>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</si>
  <si>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</si>
  <si>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</si>
  <si>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</si>
  <si>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</si>
  <si>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</si>
  <si>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</si>
  <si>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</si>
  <si>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</si>
  <si>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</si>
  <si>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</si>
  <si>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</si>
  <si>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</si>
  <si>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</si>
  <si>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</si>
  <si>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</si>
  <si>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</si>
  <si>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</si>
  <si>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</si>
  <si>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</si>
  <si>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</si>
  <si>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</si>
  <si>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</si>
  <si>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</si>
  <si>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</si>
  <si>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</si>
  <si>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</si>
  <si>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</si>
  <si>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</si>
  <si>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</si>
  <si>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</si>
  <si>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</si>
  <si>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</si>
  <si>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</si>
  <si>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</si>
  <si>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</si>
  <si>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</si>
  <si>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</si>
  <si>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</si>
  <si>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</si>
  <si>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</si>
  <si>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</si>
  <si>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</si>
  <si>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</si>
  <si>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</si>
  <si>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</si>
  <si>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</si>
  <si>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</si>
  <si>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</si>
  <si>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</si>
  <si>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</si>
  <si>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</si>
  <si>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</si>
  <si>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</si>
  <si>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</si>
  <si>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</si>
  <si>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</si>
  <si>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</si>
  <si>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</si>
  <si>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</si>
  <si>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</si>
  <si>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</si>
  <si>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</si>
  <si>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</si>
  <si>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</si>
  <si>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</si>
  <si>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</si>
  <si>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</si>
  <si>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</si>
  <si>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</si>
  <si>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</si>
  <si>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</si>
  <si>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</si>
  <si>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</si>
  <si>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</si>
  <si>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</si>
  <si>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</si>
  <si>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</si>
  <si>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</si>
  <si>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</si>
  <si>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</si>
  <si>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</si>
  <si>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</si>
  <si>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</si>
  <si>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</si>
  <si>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</si>
  <si>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</si>
  <si>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</si>
  <si>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</si>
  <si>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</si>
  <si>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</si>
  <si>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</si>
  <si>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</si>
  <si>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</si>
  <si>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</si>
  <si>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</si>
  <si>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</si>
  <si>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</si>
  <si>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</si>
  <si>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</si>
  <si>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</si>
  <si>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</si>
  <si>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</si>
  <si>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</si>
  <si>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</si>
  <si>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</si>
  <si>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</si>
  <si>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</si>
  <si>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</si>
  <si>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</si>
  <si>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</si>
  <si>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</si>
  <si>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</si>
  <si>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</si>
  <si>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</si>
  <si>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</si>
  <si>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</si>
  <si>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</si>
  <si>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</si>
  <si>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</si>
  <si>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</si>
  <si>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</si>
  <si>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</si>
  <si>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</si>
  <si>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</si>
  <si>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</si>
  <si>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</si>
  <si>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</si>
  <si>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</si>
  <si>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</si>
  <si>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</si>
  <si>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</si>
  <si>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</si>
  <si>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</si>
  <si>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</si>
  <si>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</si>
  <si>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</si>
  <si>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</si>
  <si>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</si>
  <si>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</si>
  <si>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</si>
  <si>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</si>
  <si>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</si>
  <si>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</si>
  <si>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</si>
  <si>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</si>
  <si>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</si>
  <si>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</si>
  <si>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</si>
  <si>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</si>
  <si>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</si>
  <si>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</si>
  <si>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</si>
  <si>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</si>
  <si>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</si>
  <si>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</si>
  <si>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</si>
  <si>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</si>
  <si>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</si>
  <si>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</si>
  <si>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</si>
  <si>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</si>
  <si>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</si>
  <si>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</si>
  <si>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</si>
  <si>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</si>
  <si>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</si>
  <si>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</si>
  <si>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</si>
  <si>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</si>
  <si>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</si>
  <si>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</si>
  <si>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</si>
  <si>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</si>
  <si>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</si>
  <si>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</si>
  <si>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</si>
  <si>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</si>
  <si>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</si>
  <si>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</si>
  <si>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</si>
  <si>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</si>
  <si>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</si>
  <si>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</si>
  <si>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</si>
  <si>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</si>
  <si>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</si>
  <si>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</si>
  <si>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</si>
  <si>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</si>
  <si>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</si>
  <si>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</si>
  <si>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</si>
  <si>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</si>
  <si>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</si>
  <si>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</si>
  <si>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</si>
  <si>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</si>
  <si>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</si>
  <si>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</si>
  <si>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</si>
  <si>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</si>
  <si>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</si>
  <si>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</si>
  <si>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</si>
  <si>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</si>
  <si>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</si>
  <si>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</si>
  <si>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</si>
  <si>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</si>
  <si>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</si>
  <si>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</si>
  <si>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</si>
  <si>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</si>
  <si>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</si>
  <si>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</si>
  <si>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</si>
  <si>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</si>
  <si>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</si>
  <si>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</si>
  <si>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</si>
  <si>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</si>
  <si>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</si>
  <si>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</si>
  <si>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</si>
  <si>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</si>
  <si>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</si>
  <si>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</si>
  <si>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</si>
  <si>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</si>
  <si>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</si>
  <si>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</si>
  <si>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</si>
  <si>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</si>
  <si>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</si>
  <si>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</si>
  <si>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</si>
  <si>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</si>
  <si>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</si>
  <si>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</si>
  <si>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</si>
  <si>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</si>
  <si>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</si>
  <si>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</si>
  <si>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</si>
  <si>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</si>
  <si>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</si>
  <si>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</si>
  <si>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</si>
  <si>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</si>
  <si>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</si>
  <si>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</si>
  <si>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</si>
  <si>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</si>
  <si>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</si>
  <si>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</si>
  <si>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</si>
  <si>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</si>
  <si>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</si>
  <si>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</si>
  <si>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</si>
  <si>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</si>
  <si>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</si>
  <si>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</si>
  <si>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</si>
  <si>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</si>
  <si>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</si>
  <si>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</si>
  <si>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</si>
  <si>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</si>
  <si>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</si>
  <si>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</si>
  <si>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</si>
  <si>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</si>
  <si>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</si>
  <si>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</si>
  <si>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</si>
  <si>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</si>
  <si>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</si>
  <si>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</si>
  <si>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</si>
  <si>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</si>
  <si>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</si>
  <si>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</si>
  <si>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</si>
  <si>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</si>
  <si>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</si>
  <si>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</si>
  <si>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</si>
  <si>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</si>
  <si>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</si>
  <si>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</si>
  <si>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</si>
  <si>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</si>
  <si>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</si>
  <si>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</si>
  <si>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</si>
  <si>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</si>
  <si>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</si>
  <si>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</si>
  <si>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</si>
  <si>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</si>
  <si>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</si>
  <si>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</si>
  <si>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</si>
  <si>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</si>
  <si>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</si>
  <si>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</si>
  <si>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</si>
  <si>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</si>
  <si>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</si>
  <si>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</si>
  <si>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</si>
  <si>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</si>
  <si>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</si>
  <si>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</si>
  <si>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</si>
  <si>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</si>
  <si>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</si>
  <si>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</si>
  <si>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</si>
  <si>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</si>
  <si>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</si>
  <si>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</si>
  <si>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</si>
  <si>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</si>
  <si>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</si>
  <si>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</si>
  <si>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</si>
  <si>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</si>
  <si>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</si>
  <si>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</si>
  <si>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</si>
  <si>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</si>
  <si>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</si>
  <si>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</si>
  <si>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</si>
  <si>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</si>
  <si>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</si>
  <si>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</si>
  <si>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</si>
  <si>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</si>
  <si>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</si>
  <si>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</si>
  <si>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</si>
  <si>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</si>
  <si>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</si>
  <si>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</si>
  <si>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</si>
  <si>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</si>
  <si>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</si>
  <si>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</si>
  <si>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</si>
  <si>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</si>
  <si>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</si>
  <si>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</si>
  <si>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</si>
  <si>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</si>
  <si>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</si>
  <si>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</si>
  <si>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</si>
  <si>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</si>
  <si>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</si>
  <si>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</si>
  <si>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</si>
  <si>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</si>
  <si>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</si>
  <si>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</si>
  <si>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</si>
  <si>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</si>
  <si>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</si>
  <si>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</si>
  <si>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</si>
  <si>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</si>
  <si>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</si>
  <si>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</si>
  <si>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</si>
  <si>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</si>
  <si>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</si>
  <si>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</si>
  <si>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</si>
  <si>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</si>
  <si>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</si>
  <si>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</si>
  <si>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</si>
  <si>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</si>
  <si>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</si>
  <si>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</si>
  <si>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</si>
  <si>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</si>
  <si>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</si>
  <si>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</si>
  <si>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</si>
  <si>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</si>
  <si>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</si>
  <si>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</si>
  <si>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</si>
  <si>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</si>
  <si>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</si>
  <si>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</si>
  <si>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</si>
  <si>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</si>
  <si>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</si>
  <si>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</si>
  <si>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</si>
  <si>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</si>
  <si>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</si>
  <si>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</si>
  <si>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</si>
  <si>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</si>
  <si>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</si>
  <si>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</si>
  <si>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</si>
  <si>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</si>
  <si>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</si>
  <si>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</si>
  <si>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</si>
  <si>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</si>
  <si>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</si>
  <si>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</si>
  <si>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</si>
  <si>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</si>
  <si>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</si>
  <si>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</si>
  <si>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</si>
  <si>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</si>
  <si>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</si>
  <si>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</si>
  <si>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</si>
  <si>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</si>
  <si>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</si>
  <si>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</si>
  <si>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</si>
  <si>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</si>
  <si>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</si>
  <si>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</si>
  <si>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</si>
  <si>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</si>
  <si>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</si>
  <si>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</si>
  <si>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</si>
  <si>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</si>
  <si>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</si>
  <si>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</si>
  <si>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</si>
  <si>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</si>
  <si>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</si>
  <si>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</si>
  <si>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</si>
  <si>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</si>
  <si>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</si>
  <si>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</si>
  <si>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</si>
  <si>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</si>
  <si>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</si>
  <si>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</si>
  <si>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</si>
  <si>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</si>
  <si>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</si>
  <si>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</si>
  <si>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</si>
  <si>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</si>
  <si>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</si>
  <si>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</si>
  <si>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</si>
  <si>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</si>
  <si>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</si>
  <si>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</si>
  <si>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</si>
  <si>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</si>
  <si>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</si>
  <si>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</si>
  <si>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</si>
  <si>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</si>
  <si>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</si>
  <si>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</si>
  <si>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</si>
  <si>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</si>
  <si>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</si>
  <si>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</si>
  <si>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</si>
  <si>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</si>
  <si>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</si>
  <si>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</si>
  <si>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</si>
  <si>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</si>
  <si>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</si>
  <si>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</si>
  <si>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</si>
  <si>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</si>
  <si>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</si>
  <si>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</si>
  <si>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</si>
  <si>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</si>
  <si>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</si>
  <si>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</si>
  <si>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</si>
  <si>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</si>
  <si>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</si>
  <si>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</si>
  <si>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</si>
  <si>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</si>
  <si>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</si>
  <si>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</si>
  <si>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</si>
  <si>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</si>
  <si>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</si>
  <si>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</si>
  <si>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</si>
  <si>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</si>
  <si>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</si>
  <si>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</si>
  <si>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</si>
  <si>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</si>
  <si>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</si>
  <si>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</si>
  <si>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</si>
  <si>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</si>
  <si>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</si>
  <si>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</si>
  <si>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</si>
  <si>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</si>
  <si>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</si>
  <si>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</si>
  <si>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</si>
  <si>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</si>
  <si>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</si>
  <si>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</si>
  <si>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</si>
  <si>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</si>
  <si>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</si>
  <si>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</si>
  <si>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</si>
  <si>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</si>
  <si>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</si>
  <si>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</si>
  <si>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</si>
  <si>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</si>
  <si>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</si>
  <si>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</si>
  <si>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</si>
  <si>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</si>
  <si>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</si>
  <si>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</si>
  <si>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</si>
  <si>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</si>
  <si>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</si>
  <si>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</si>
  <si>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</si>
  <si>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</si>
  <si>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</si>
  <si>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</si>
  <si>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</si>
  <si>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</si>
  <si>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</si>
  <si>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</si>
  <si>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</si>
  <si>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</si>
  <si>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</si>
  <si>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</si>
  <si>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</si>
  <si>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</si>
  <si>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</si>
  <si>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</si>
  <si>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</si>
  <si>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</si>
  <si>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</si>
  <si>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</si>
  <si>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</si>
  <si>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</si>
  <si>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</si>
  <si>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</si>
  <si>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</si>
  <si>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</si>
  <si>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</si>
  <si>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</si>
  <si>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</si>
  <si>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</si>
  <si>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</si>
  <si>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</si>
  <si>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</si>
  <si>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</si>
  <si>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</si>
  <si>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</si>
  <si>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</si>
  <si>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</si>
  <si>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</si>
  <si>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</si>
  <si>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</si>
  <si>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</si>
  <si>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</si>
  <si>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</si>
  <si>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</si>
  <si>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</si>
  <si>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</si>
  <si>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</si>
  <si>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</si>
  <si>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</si>
  <si>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</si>
  <si>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</si>
  <si>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</si>
  <si>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</si>
  <si>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</si>
  <si>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</si>
  <si>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</si>
  <si>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</si>
  <si>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</si>
  <si>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</si>
  <si>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</si>
  <si>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</si>
  <si>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</si>
  <si>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</si>
  <si>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</si>
  <si>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</si>
  <si>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</si>
  <si>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</si>
  <si>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</si>
  <si>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</si>
  <si>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</si>
  <si>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</si>
  <si>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</si>
  <si>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</si>
  <si>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</si>
  <si>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</si>
  <si>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</si>
  <si>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</si>
  <si>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</si>
  <si>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</si>
  <si>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</si>
  <si>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</si>
  <si>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</si>
  <si>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</si>
  <si>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</si>
  <si>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</si>
  <si>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</si>
  <si>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</si>
  <si>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</si>
  <si>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</si>
  <si>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</si>
  <si>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</si>
  <si>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</si>
  <si>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</si>
  <si>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</si>
  <si>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</si>
  <si>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</si>
  <si>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</si>
  <si>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</si>
  <si>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</si>
  <si>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</si>
  <si>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</si>
  <si>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</si>
  <si>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</si>
  <si>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</si>
  <si>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</si>
  <si>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</si>
  <si>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</si>
  <si>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</si>
  <si>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</si>
  <si>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</si>
  <si>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</si>
  <si>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</si>
  <si>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</si>
  <si>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</si>
  <si>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</si>
  <si>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</si>
  <si>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</si>
  <si>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</si>
  <si>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</si>
  <si>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</si>
  <si>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</si>
  <si>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</si>
  <si>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</si>
  <si>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</si>
  <si>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</si>
  <si>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</si>
  <si>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</si>
  <si>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</si>
  <si>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</si>
  <si>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</si>
  <si>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</si>
  <si>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</si>
  <si>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</si>
  <si>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</si>
  <si>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</si>
  <si>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</si>
  <si>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</si>
  <si>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</si>
  <si>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</si>
  <si>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</si>
  <si>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</si>
  <si>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</si>
  <si>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</si>
  <si>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</si>
  <si>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</si>
  <si>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</si>
  <si>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</si>
  <si>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</si>
  <si>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</si>
  <si>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</si>
  <si>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</si>
  <si>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</si>
  <si>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</si>
  <si>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</si>
  <si>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</si>
  <si>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</si>
  <si>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</si>
  <si>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</si>
  <si>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</si>
  <si>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</si>
  <si>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</si>
  <si>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</si>
  <si>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</si>
  <si>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</si>
  <si>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</si>
  <si>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</si>
  <si>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</si>
  <si>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</si>
  <si>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</si>
  <si>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</si>
  <si>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</si>
  <si>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</si>
  <si>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</si>
  <si>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</si>
  <si>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</si>
  <si>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</si>
  <si>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</si>
  <si>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</si>
  <si>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</si>
  <si>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</si>
  <si>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</si>
  <si>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</si>
  <si>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</si>
  <si>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</si>
  <si>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</si>
  <si>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</si>
  <si>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</si>
  <si>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</si>
  <si>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</si>
  <si>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</si>
  <si>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</si>
  <si>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</si>
  <si>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</si>
  <si>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</si>
  <si>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</si>
  <si>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</si>
  <si>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</si>
  <si>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</si>
  <si>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</si>
  <si>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</si>
  <si>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</si>
  <si>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</si>
  <si>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</si>
  <si>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</si>
  <si>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</si>
  <si>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</si>
  <si>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</si>
  <si>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</si>
  <si>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</si>
  <si>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</si>
  <si>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</si>
  <si>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</si>
  <si>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</si>
  <si>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</si>
  <si>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</si>
  <si>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</si>
  <si>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</si>
  <si>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</si>
  <si>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</si>
  <si>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</si>
  <si>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</si>
  <si>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</si>
  <si>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</si>
  <si>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</si>
  <si>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</si>
  <si>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</si>
  <si>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</si>
  <si>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</si>
  <si>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</si>
  <si>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</si>
  <si>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</si>
  <si>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</si>
  <si>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</si>
  <si>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</si>
  <si>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</si>
  <si>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</si>
  <si>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</si>
  <si>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</si>
  <si>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</si>
  <si>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</si>
  <si>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</si>
  <si>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</si>
  <si>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</si>
  <si>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</si>
  <si>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</si>
  <si>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</si>
  <si>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</si>
  <si>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</si>
  <si>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</si>
  <si>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</si>
  <si>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</si>
  <si>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</si>
  <si>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</si>
  <si>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</si>
  <si>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</si>
  <si>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</si>
  <si>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</si>
  <si>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</si>
  <si>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</si>
  <si>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</si>
  <si>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</si>
  <si>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</si>
  <si>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</si>
  <si>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</si>
  <si>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</si>
  <si>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</si>
  <si>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</si>
  <si>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</si>
  <si>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</si>
  <si>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</si>
  <si>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</si>
  <si>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</si>
  <si>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</si>
  <si>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</si>
  <si>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</si>
  <si>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</si>
  <si>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</si>
  <si>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</si>
  <si>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</si>
  <si>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</si>
  <si>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</si>
  <si>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</si>
  <si>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</si>
  <si>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</si>
  <si>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</si>
  <si>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</si>
  <si>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</si>
  <si>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</si>
  <si>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</si>
  <si>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</si>
  <si>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</si>
  <si>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</si>
  <si>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</si>
  <si>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</si>
  <si>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</si>
  <si>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</si>
  <si>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</si>
  <si>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</si>
  <si>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</si>
  <si>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</si>
  <si>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</si>
  <si>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</si>
  <si>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</si>
  <si>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</si>
  <si>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</si>
  <si>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</si>
  <si>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</si>
  <si>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</si>
  <si>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</si>
  <si>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</si>
  <si>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</si>
  <si>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</si>
  <si>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</si>
  <si>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</si>
  <si>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</si>
  <si>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</si>
  <si>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</si>
  <si>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</si>
  <si>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</si>
  <si>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</si>
  <si>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</si>
  <si>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</si>
  <si>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</si>
  <si>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</si>
  <si>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</si>
  <si>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</si>
  <si>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</si>
  <si>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</si>
  <si>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</si>
  <si>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</si>
  <si>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</si>
  <si>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</si>
  <si>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</si>
  <si>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</si>
  <si>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</si>
  <si>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</si>
  <si>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</si>
  <si>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</si>
  <si>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</si>
  <si>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</si>
  <si>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</si>
  <si>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</si>
  <si>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</si>
  <si>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</si>
  <si>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</si>
  <si>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</si>
  <si>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</si>
  <si>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</si>
  <si>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</si>
  <si>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</si>
  <si>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</si>
  <si>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</si>
  <si>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</si>
  <si>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</si>
  <si>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</si>
  <si>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</si>
  <si>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</si>
  <si>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</si>
  <si>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</si>
  <si>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</si>
  <si>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</si>
  <si>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</si>
  <si>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</si>
  <si>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</si>
  <si>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</si>
  <si>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</si>
  <si>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</si>
  <si>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</si>
  <si>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</si>
  <si>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</si>
  <si>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</si>
  <si>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</si>
  <si>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</si>
  <si>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</si>
  <si>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</si>
  <si>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</si>
  <si>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</si>
  <si>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</si>
  <si>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</si>
  <si>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</si>
  <si>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</si>
  <si>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</si>
  <si>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</si>
  <si>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</si>
  <si>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</si>
  <si>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</si>
  <si>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</si>
  <si>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</si>
  <si>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</si>
  <si>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</si>
  <si>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</si>
  <si>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</si>
  <si>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</si>
  <si>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</si>
  <si>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</si>
  <si>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</si>
  <si>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</si>
  <si>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</si>
  <si>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</si>
  <si>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</si>
  <si>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</si>
  <si>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</si>
  <si>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</si>
  <si>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</si>
  <si>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</si>
  <si>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</si>
  <si>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</si>
  <si>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</si>
  <si>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</si>
  <si>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</si>
  <si>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</si>
  <si>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</si>
  <si>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</si>
  <si>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</si>
  <si>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</si>
  <si>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</si>
  <si>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</si>
  <si>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</si>
  <si>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</si>
  <si>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</si>
  <si>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</si>
  <si>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</si>
  <si>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</si>
  <si>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</si>
  <si>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</si>
  <si>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</si>
  <si>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</si>
  <si>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</si>
  <si>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</si>
  <si>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</si>
  <si>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</si>
  <si>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</si>
  <si>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</si>
  <si>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</si>
  <si>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</si>
  <si>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</si>
  <si>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</si>
  <si>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</si>
  <si>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</si>
  <si>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</si>
  <si>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</si>
  <si>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</si>
  <si>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</si>
  <si>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</si>
  <si>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</si>
  <si>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</si>
  <si>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</si>
  <si>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</si>
  <si>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</si>
  <si>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</si>
  <si>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</si>
  <si>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</si>
  <si>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</si>
  <si>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</si>
  <si>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</si>
  <si>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</si>
  <si>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</si>
  <si>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</si>
  <si>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</si>
  <si>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</si>
  <si>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</si>
  <si>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</si>
  <si>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</si>
  <si>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</si>
  <si>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</si>
  <si>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</si>
  <si>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</si>
  <si>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</si>
  <si>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</si>
  <si>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</si>
  <si>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</si>
  <si>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</si>
  <si>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</si>
  <si>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</si>
  <si>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</si>
  <si>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</si>
  <si>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</si>
  <si>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</si>
  <si>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</si>
  <si>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</si>
  <si>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</si>
  <si>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</si>
  <si>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</si>
  <si>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</si>
  <si>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</si>
  <si>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</si>
  <si>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</si>
  <si>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</si>
  <si>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</si>
  <si>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</si>
  <si>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</si>
  <si>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</si>
  <si>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</si>
  <si>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</si>
  <si>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</si>
  <si>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</si>
  <si>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</si>
  <si>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</si>
  <si>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</si>
  <si>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</si>
  <si>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</si>
  <si>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</si>
  <si>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</si>
  <si>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</si>
  <si>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</si>
  <si>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</si>
  <si>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</si>
  <si>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</si>
  <si>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</si>
  <si>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</si>
  <si>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</si>
  <si>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</si>
  <si>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</si>
  <si>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</si>
  <si>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</si>
  <si>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</si>
  <si>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</si>
  <si>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</si>
  <si>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</si>
  <si>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</si>
  <si>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</si>
  <si>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</si>
  <si>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</si>
  <si>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</si>
  <si>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</si>
  <si>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</si>
  <si>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</si>
  <si>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</si>
  <si>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</si>
  <si>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</si>
  <si>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</si>
  <si>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</si>
  <si>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</si>
  <si>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</si>
  <si>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</si>
  <si>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</si>
  <si>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</si>
  <si>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</si>
  <si>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</si>
  <si>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</si>
  <si>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</si>
  <si>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</si>
  <si>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</si>
  <si>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</si>
  <si>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</si>
  <si>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</si>
  <si>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</si>
  <si>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</si>
  <si>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</si>
  <si>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</si>
  <si>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</si>
  <si>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</si>
  <si>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</si>
  <si>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</si>
  <si>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</si>
  <si>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</si>
  <si>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</si>
  <si>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</si>
  <si>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</si>
  <si>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</si>
  <si>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</si>
  <si>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</si>
  <si>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</si>
  <si>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</si>
  <si>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</si>
  <si>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</si>
  <si>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</si>
  <si>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</si>
  <si>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</si>
  <si>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</si>
  <si>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</si>
  <si>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</si>
  <si>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</si>
  <si>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</si>
  <si>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</si>
  <si>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</si>
  <si>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</si>
  <si>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</si>
  <si>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</si>
  <si>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</si>
  <si>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</si>
  <si>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</si>
  <si>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</si>
  <si>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</si>
  <si>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</si>
  <si>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</si>
  <si>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</si>
  <si>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</si>
  <si>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</si>
  <si>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</si>
  <si>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</si>
  <si>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</si>
  <si>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</si>
  <si>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</si>
  <si>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</si>
  <si>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</si>
  <si>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</si>
  <si>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</si>
  <si>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</si>
  <si>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</si>
  <si>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</si>
  <si>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</si>
  <si>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</si>
  <si>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</si>
  <si>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</si>
  <si>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</si>
  <si>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</si>
  <si>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</si>
  <si>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</si>
  <si>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</si>
  <si>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</si>
  <si>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</si>
  <si>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</si>
  <si>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</si>
  <si>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</si>
  <si>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</si>
  <si>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</si>
  <si>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</si>
  <si>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</si>
  <si>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</si>
  <si>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</si>
  <si>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</si>
  <si>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</si>
  <si>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</si>
  <si>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</si>
  <si>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</si>
  <si>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</si>
  <si>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</si>
  <si>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</si>
  <si>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</si>
  <si>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</si>
  <si>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</si>
  <si>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</si>
  <si>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</si>
  <si>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</si>
  <si>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</si>
  <si>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</si>
  <si>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</si>
  <si>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</si>
  <si>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</si>
  <si>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</si>
  <si>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</si>
  <si>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</si>
  <si>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</si>
  <si>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</si>
  <si>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</si>
  <si>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</si>
  <si>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</si>
  <si>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</si>
  <si>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</si>
  <si>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</si>
  <si>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</si>
  <si>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</si>
  <si>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</si>
  <si>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</si>
  <si>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</si>
  <si>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</si>
  <si>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</si>
  <si>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</si>
  <si>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</si>
  <si>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</si>
  <si>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</si>
  <si>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</si>
  <si>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</si>
  <si>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</si>
  <si>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</si>
  <si>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</si>
  <si>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</si>
  <si>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</si>
  <si>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</si>
  <si>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</si>
  <si>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</si>
  <si>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</si>
  <si>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</si>
  <si>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</si>
  <si>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</si>
  <si>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</si>
  <si>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</si>
  <si>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</si>
  <si>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</si>
  <si>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</si>
  <si>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</si>
  <si>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</si>
  <si>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</si>
  <si>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</si>
  <si>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</si>
  <si>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</si>
  <si>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</si>
  <si>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</si>
  <si>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</si>
  <si>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</si>
  <si>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</si>
  <si>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</si>
  <si>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</si>
  <si>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</si>
  <si>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</si>
  <si>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</si>
  <si>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</si>
  <si>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</si>
  <si>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</si>
  <si>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</si>
  <si>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</si>
  <si>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</si>
  <si>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</si>
  <si>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</si>
  <si>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</si>
  <si>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</si>
  <si>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</si>
  <si>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</si>
  <si>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</si>
  <si>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</si>
  <si>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</si>
  <si>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</si>
  <si>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</si>
  <si>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</si>
  <si>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</si>
  <si>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</si>
  <si>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</si>
  <si>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</si>
  <si>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</si>
  <si>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</si>
  <si>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</si>
  <si>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</si>
  <si>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</si>
  <si>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</si>
  <si>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</si>
  <si>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</si>
  <si>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</si>
  <si>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</si>
  <si>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</si>
  <si>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</si>
  <si>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</si>
  <si>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</si>
  <si>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</si>
  <si>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</si>
  <si>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</si>
  <si>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</si>
  <si>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</si>
  <si>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</si>
  <si>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</si>
  <si>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</si>
  <si>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</si>
  <si>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</si>
  <si>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</si>
  <si>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</si>
  <si>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</si>
  <si>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</si>
  <si>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</si>
  <si>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</si>
  <si>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</si>
  <si>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</si>
  <si>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</si>
  <si>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</si>
  <si>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</si>
  <si>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</si>
  <si>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</si>
  <si>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</si>
  <si>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</si>
  <si>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</si>
  <si>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</si>
  <si>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</si>
  <si>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</si>
  <si>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</si>
  <si>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</si>
  <si>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</si>
  <si>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</si>
  <si>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</si>
  <si>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</si>
  <si>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</si>
  <si>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</si>
  <si>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</si>
  <si>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</si>
  <si>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</si>
  <si>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</si>
  <si>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</si>
  <si>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</si>
  <si>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</si>
  <si>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</si>
  <si>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</si>
  <si>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</si>
  <si>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</si>
  <si>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</si>
  <si>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</si>
  <si>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</si>
  <si>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</si>
  <si>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</si>
  <si>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</si>
  <si>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</si>
  <si>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</si>
  <si>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</si>
  <si>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</si>
  <si>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</si>
  <si>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</si>
  <si>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</si>
  <si>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</si>
  <si>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</si>
  <si>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</si>
  <si>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</si>
  <si>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</si>
  <si>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</si>
  <si>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</si>
  <si>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</si>
  <si>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</si>
  <si>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</si>
  <si>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</si>
  <si>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</si>
  <si>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</si>
  <si>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</si>
  <si>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</si>
  <si>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</si>
  <si>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</si>
  <si>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</si>
  <si>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</si>
  <si>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</si>
  <si>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</si>
  <si>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</si>
  <si>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</si>
  <si>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</si>
  <si>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</si>
  <si>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</si>
  <si>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</si>
  <si>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</si>
  <si>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</si>
  <si>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</si>
  <si>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</si>
  <si>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</si>
  <si>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</si>
  <si>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</si>
  <si>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</si>
  <si>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</si>
  <si>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</si>
  <si>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</si>
  <si>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</si>
  <si>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</si>
  <si>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</si>
  <si>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</si>
  <si>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</si>
  <si>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</si>
  <si>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</si>
  <si>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</si>
  <si>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</si>
  <si>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</si>
  <si>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</si>
  <si>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</si>
  <si>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</si>
  <si>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</si>
  <si>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</si>
  <si>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</si>
  <si>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</si>
  <si>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</si>
  <si>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</si>
  <si>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</si>
  <si>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</si>
  <si>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</si>
  <si>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</si>
  <si>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</si>
  <si>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</si>
  <si>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</si>
  <si>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</si>
  <si>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</si>
  <si>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</si>
  <si>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</si>
  <si>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</si>
  <si>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</si>
  <si>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</si>
  <si>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</si>
  <si>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</si>
  <si>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</si>
  <si>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</si>
  <si>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</si>
  <si>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</si>
  <si>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</si>
  <si>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</si>
  <si>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</si>
  <si>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</si>
  <si>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</si>
  <si>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</si>
  <si>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</si>
  <si>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</si>
  <si>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</si>
  <si>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</si>
  <si>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</si>
  <si>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</si>
  <si>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</si>
  <si>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</si>
  <si>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</si>
  <si>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</si>
  <si>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</si>
  <si>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</si>
  <si>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</si>
  <si>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</si>
  <si>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</si>
  <si>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</si>
  <si>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</si>
  <si>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</si>
  <si>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</si>
  <si>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</si>
  <si>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</si>
  <si>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</si>
  <si>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</si>
  <si>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</si>
  <si>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</si>
  <si>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</si>
  <si>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</si>
  <si>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</si>
  <si>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</si>
  <si>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</si>
  <si>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</si>
  <si>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</si>
  <si>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</si>
  <si>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</si>
  <si>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</si>
  <si>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</si>
  <si>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</si>
  <si>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</si>
  <si>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</si>
  <si>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</si>
  <si>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</si>
  <si>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</si>
  <si>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</si>
  <si>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</si>
  <si>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</si>
  <si>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</si>
  <si>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</si>
  <si>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</si>
  <si>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</si>
  <si>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</si>
  <si>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</si>
  <si>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</si>
  <si>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</si>
  <si>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</si>
  <si>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</si>
  <si>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</si>
  <si>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</si>
  <si>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</si>
  <si>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</si>
  <si>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</si>
  <si>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</si>
  <si>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</si>
  <si>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</si>
  <si>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</si>
  <si>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</si>
  <si>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</si>
  <si>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</si>
  <si>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</si>
  <si>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</si>
  <si>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</si>
  <si>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</si>
  <si>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</si>
  <si>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</si>
  <si>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</si>
  <si>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</si>
  <si>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</si>
  <si>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</si>
  <si>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</si>
  <si>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</si>
  <si>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</si>
  <si>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</si>
  <si>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</si>
  <si>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</si>
  <si>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</si>
  <si>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</si>
  <si>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</si>
  <si>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</si>
  <si>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</si>
  <si>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</si>
  <si>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</si>
  <si>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</si>
  <si>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</si>
  <si>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</si>
  <si>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</si>
  <si>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</si>
  <si>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</si>
  <si>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</si>
  <si>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</si>
  <si>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</si>
  <si>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</si>
  <si>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</si>
  <si>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</si>
  <si>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</si>
  <si>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</si>
  <si>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</si>
  <si>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</si>
  <si>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</si>
  <si>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</si>
  <si>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</si>
  <si>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</si>
  <si>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</si>
  <si>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</si>
  <si>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</si>
  <si>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</si>
  <si>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</si>
  <si>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</si>
  <si>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</si>
  <si>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</si>
  <si>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</si>
  <si>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</si>
  <si>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</si>
  <si>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</si>
  <si>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</si>
  <si>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</si>
  <si>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</si>
  <si>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</si>
  <si>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</si>
  <si>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</si>
  <si>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</si>
  <si>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</si>
  <si>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</si>
  <si>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</si>
  <si>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</si>
  <si>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</si>
  <si>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</si>
  <si>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</si>
  <si>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</si>
  <si>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</si>
  <si>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</si>
  <si>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</si>
  <si>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</si>
  <si>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</si>
  <si>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</si>
  <si>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</si>
  <si>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</si>
  <si>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</si>
  <si>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</si>
  <si>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</si>
  <si>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</si>
  <si>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</si>
  <si>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</si>
  <si>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</si>
  <si>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</si>
  <si>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</si>
  <si>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</si>
  <si>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</si>
  <si>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</si>
  <si>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</si>
  <si>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</si>
  <si>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</si>
  <si>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</si>
  <si>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</si>
  <si>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</si>
  <si>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</si>
  <si>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</si>
  <si>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</si>
  <si>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</si>
  <si>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</si>
  <si>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</si>
  <si>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</si>
  <si>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</si>
  <si>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</si>
  <si>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</si>
  <si>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</si>
  <si>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</si>
  <si>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</si>
  <si>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</si>
  <si>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</si>
  <si>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</si>
  <si>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</si>
  <si>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</si>
  <si>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</si>
  <si>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</si>
  <si>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</si>
  <si>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</si>
  <si>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</si>
  <si>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</si>
  <si>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</si>
  <si>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</si>
  <si>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</si>
  <si>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</si>
  <si>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</si>
  <si>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</si>
  <si>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</si>
  <si>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</si>
  <si>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</si>
  <si>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</si>
  <si>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</si>
  <si>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</si>
  <si>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</si>
  <si>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</si>
  <si>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</si>
  <si>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</si>
  <si>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</si>
  <si>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</si>
  <si>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</si>
  <si>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</si>
  <si>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</si>
  <si>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</si>
  <si>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</si>
  <si>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</si>
  <si>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</si>
  <si>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</si>
  <si>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</si>
  <si>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</si>
  <si>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</si>
  <si>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</si>
  <si>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</si>
  <si>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</si>
  <si>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</si>
  <si>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</si>
  <si>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</si>
  <si>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</si>
  <si>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</si>
  <si>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</si>
  <si>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</si>
  <si>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</si>
  <si>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</si>
  <si>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</si>
  <si>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</si>
  <si>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</si>
  <si>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</si>
  <si>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</si>
  <si>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</si>
  <si>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</si>
  <si>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</si>
  <si>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</si>
  <si>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</si>
  <si>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</si>
  <si>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</si>
  <si>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</si>
  <si>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</si>
  <si>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</si>
  <si>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</si>
  <si>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</si>
  <si>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</si>
  <si>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</si>
  <si>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</si>
  <si>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</si>
  <si>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</si>
  <si>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</si>
  <si>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</si>
  <si>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</si>
  <si>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</si>
  <si>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</si>
  <si>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</si>
  <si>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</si>
  <si>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</si>
  <si>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</si>
  <si>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</si>
  <si>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</si>
  <si>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</si>
  <si>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</si>
  <si>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</si>
  <si>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</si>
  <si>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</si>
  <si>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</si>
  <si>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</si>
  <si>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</si>
  <si>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</si>
  <si>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</si>
  <si>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</si>
  <si>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</si>
  <si>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</si>
  <si>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</si>
  <si>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</si>
  <si>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</si>
  <si>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</si>
  <si>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</si>
  <si>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</si>
  <si>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</si>
  <si>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</si>
  <si>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</si>
  <si>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</si>
  <si>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</si>
  <si>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</si>
  <si>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</si>
  <si>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</si>
  <si>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</si>
  <si>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</si>
  <si>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</si>
  <si>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</si>
  <si>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</si>
  <si>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</si>
  <si>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</si>
  <si>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</si>
  <si>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</si>
  <si>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</si>
  <si>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</si>
  <si>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</si>
  <si>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</si>
  <si>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</si>
  <si>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</si>
  <si>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</si>
  <si>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</si>
  <si>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</si>
  <si>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</si>
  <si>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</si>
  <si>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</si>
  <si>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</si>
  <si>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</si>
  <si>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</si>
  <si>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</si>
  <si>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</si>
  <si>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</si>
  <si>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</si>
  <si>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</si>
  <si>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</si>
  <si>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</si>
  <si>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</si>
  <si>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</si>
  <si>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</si>
  <si>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</si>
  <si>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</si>
  <si>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</si>
  <si>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</si>
  <si>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</si>
  <si>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</si>
  <si>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</si>
  <si>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</si>
  <si>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</si>
  <si>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</si>
  <si>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</si>
  <si>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</si>
  <si>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</si>
  <si>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</si>
  <si>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</si>
  <si>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</si>
  <si>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</si>
  <si>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</si>
  <si>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</si>
  <si>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</si>
  <si>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</si>
  <si>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</si>
  <si>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</si>
  <si>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</si>
  <si>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</si>
  <si>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</si>
  <si>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</si>
  <si>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</si>
  <si>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</si>
  <si>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</si>
  <si>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</si>
  <si>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</si>
  <si>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</si>
  <si>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</si>
  <si>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</si>
  <si>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</si>
  <si>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</si>
  <si>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</si>
  <si>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</si>
  <si>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</si>
  <si>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</si>
  <si>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</si>
  <si>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</si>
  <si>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</si>
  <si>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</si>
  <si>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</si>
  <si>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</si>
  <si>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</si>
  <si>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</si>
  <si>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</si>
  <si>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</si>
  <si>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</si>
  <si>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</si>
  <si>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</si>
  <si>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</si>
  <si>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</si>
  <si>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</si>
  <si>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</si>
  <si>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</si>
  <si>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</si>
  <si>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</si>
  <si>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</si>
  <si>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</si>
  <si>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</si>
  <si>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</si>
  <si>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</si>
  <si>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</si>
  <si>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</si>
  <si>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</si>
  <si>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</si>
  <si>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</si>
  <si>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</si>
  <si>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</si>
  <si>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</si>
  <si>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</si>
  <si>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</si>
  <si>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</si>
  <si>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</si>
  <si>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</si>
  <si>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</si>
  <si>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</si>
  <si>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</si>
  <si>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</si>
  <si>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</si>
  <si>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</si>
  <si>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</si>
  <si>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</si>
  <si>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</si>
  <si>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</si>
  <si>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</si>
  <si>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</si>
  <si>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</si>
  <si>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</si>
  <si>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</si>
  <si>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</si>
  <si>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</si>
  <si>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</si>
  <si>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</si>
  <si>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</si>
  <si>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</si>
  <si>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</si>
  <si>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</si>
  <si>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</si>
  <si>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</si>
  <si>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</si>
  <si>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</si>
  <si>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</si>
  <si>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</si>
  <si>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</si>
  <si>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</si>
  <si>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</si>
  <si>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</si>
  <si>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</si>
  <si>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</si>
  <si>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</si>
  <si>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</si>
  <si>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</si>
  <si>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</si>
  <si>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</si>
  <si>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</si>
  <si>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</si>
  <si>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</si>
  <si>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</si>
  <si>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</si>
  <si>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</si>
  <si>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</si>
  <si>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</si>
  <si>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</si>
  <si>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</si>
  <si>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</si>
  <si>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</si>
  <si>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</si>
  <si>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</si>
  <si>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</si>
  <si>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</si>
  <si>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</si>
  <si>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</si>
  <si>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</si>
  <si>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</si>
  <si>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</si>
  <si>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</si>
  <si>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</si>
  <si>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</si>
  <si>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</si>
  <si>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</si>
  <si>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</si>
  <si>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</si>
  <si>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</si>
  <si>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</si>
  <si>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</si>
  <si>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</si>
  <si>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</si>
  <si>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</si>
  <si>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</si>
  <si>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</si>
  <si>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</si>
  <si>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</si>
  <si>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</si>
  <si>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</si>
  <si>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</si>
  <si>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</si>
  <si>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</si>
  <si>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</si>
  <si>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</si>
  <si>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</si>
  <si>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</si>
  <si>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</si>
  <si>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</si>
  <si>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</si>
  <si>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</si>
  <si>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</si>
  <si>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</si>
  <si>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</si>
  <si>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</si>
  <si>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</si>
  <si>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</si>
  <si>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</si>
  <si>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</si>
  <si>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</si>
  <si>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</si>
  <si>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</si>
  <si>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</si>
  <si>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</si>
  <si>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</si>
  <si>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</si>
  <si>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</si>
  <si>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</si>
  <si>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</si>
  <si>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</si>
  <si>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</si>
  <si>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</si>
  <si>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</si>
  <si>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</si>
  <si>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</si>
  <si>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</si>
  <si>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</si>
  <si>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</si>
  <si>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</si>
  <si>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</si>
  <si>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</si>
  <si>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</si>
  <si>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</si>
  <si>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</si>
  <si>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</si>
  <si>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</si>
  <si>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</si>
  <si>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</si>
  <si>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</si>
  <si>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</si>
  <si>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</si>
  <si>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</si>
  <si>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</si>
  <si>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</si>
  <si>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</si>
  <si>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</si>
  <si>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</si>
  <si>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</si>
  <si>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</si>
  <si>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</si>
  <si>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</si>
  <si>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</si>
  <si>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</si>
  <si>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</si>
  <si>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</si>
  <si>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</si>
  <si>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</si>
  <si>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</si>
  <si>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</si>
  <si>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</si>
  <si>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</si>
  <si>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</si>
  <si>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</si>
  <si>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</si>
  <si>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</si>
  <si>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</si>
  <si>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</si>
  <si>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</si>
  <si>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</si>
  <si>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</si>
  <si>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</si>
  <si>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</si>
  <si>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</si>
  <si>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</si>
  <si>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</si>
  <si>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</si>
  <si>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</si>
  <si>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</si>
  <si>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</si>
  <si>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</si>
  <si>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</si>
  <si>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</si>
  <si>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</si>
  <si>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</si>
  <si>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</si>
  <si>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</si>
  <si>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</si>
  <si>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</si>
  <si>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</si>
  <si>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</si>
  <si>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</si>
  <si>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</si>
  <si>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</si>
  <si>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</si>
  <si>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</si>
  <si>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</si>
  <si>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</si>
  <si>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</si>
  <si>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</si>
  <si>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</si>
  <si>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</si>
  <si>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</si>
  <si>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</si>
  <si>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</si>
  <si>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</si>
  <si>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</si>
  <si>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</si>
  <si>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</si>
  <si>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</si>
  <si>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</si>
  <si>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</si>
  <si>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</si>
  <si>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</si>
  <si>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</si>
  <si>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</si>
  <si>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</si>
  <si>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</si>
  <si>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</si>
  <si>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</si>
  <si>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</si>
  <si>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</si>
  <si>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</si>
  <si>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</si>
  <si>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</si>
  <si>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</si>
  <si>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</si>
  <si>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</si>
  <si>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</si>
  <si>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</si>
  <si>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</si>
  <si>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</si>
  <si>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</si>
  <si>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</si>
  <si>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</si>
  <si>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</si>
  <si>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</si>
  <si>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</si>
  <si>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</si>
  <si>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</si>
  <si>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</si>
  <si>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</si>
  <si>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</si>
  <si>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</si>
  <si>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</si>
  <si>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</si>
  <si>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</si>
  <si>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</si>
  <si>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</si>
  <si>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</si>
  <si>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</si>
  <si>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</si>
  <si>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</si>
  <si>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</si>
  <si>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</si>
  <si>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</si>
  <si>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</si>
  <si>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</si>
  <si>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</si>
  <si>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</si>
  <si>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</si>
  <si>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</si>
  <si>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</si>
  <si>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</si>
  <si>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</si>
  <si>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</si>
  <si>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</si>
  <si>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</si>
  <si>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</si>
  <si>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</si>
  <si>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</si>
  <si>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</si>
  <si>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</si>
  <si>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</si>
  <si>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</si>
  <si>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</si>
  <si>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</si>
  <si>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</si>
  <si>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</si>
  <si>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</si>
  <si>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</si>
  <si>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</si>
  <si>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</si>
  <si>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</si>
  <si>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</si>
  <si>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</si>
  <si>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</si>
  <si>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</si>
  <si>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</si>
  <si>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</si>
  <si>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</si>
  <si>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</si>
  <si>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</si>
  <si>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</si>
  <si>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</si>
  <si>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</si>
  <si>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</si>
  <si>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</si>
  <si>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</si>
  <si>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</si>
  <si>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</si>
  <si>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</si>
  <si>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</si>
  <si>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</si>
  <si>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</si>
  <si>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</si>
  <si>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</si>
  <si>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</si>
  <si>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</si>
  <si>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</si>
  <si>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</si>
  <si>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</si>
  <si>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</si>
  <si>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</si>
  <si>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</si>
  <si>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</si>
  <si>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</si>
  <si>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</si>
  <si>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</si>
  <si>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</si>
  <si>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</si>
  <si>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</si>
  <si>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</si>
  <si>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</si>
  <si>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</si>
  <si>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</si>
  <si>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</si>
  <si>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</si>
  <si>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</si>
  <si>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</si>
  <si>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</si>
  <si>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</si>
  <si>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</si>
  <si>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</si>
  <si>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</si>
  <si>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</si>
  <si>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</si>
  <si>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</si>
  <si>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</si>
  <si>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</si>
  <si>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</si>
  <si>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</si>
  <si>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</si>
  <si>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</si>
  <si>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</si>
  <si>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</si>
  <si>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</si>
  <si>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</si>
  <si>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</si>
  <si>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</si>
  <si>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</si>
  <si>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</si>
  <si>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</si>
  <si>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</si>
  <si>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</si>
  <si>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</si>
  <si>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</si>
  <si>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</si>
  <si>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</si>
  <si>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</si>
  <si>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</si>
  <si>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</si>
  <si>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</si>
  <si>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</si>
  <si>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</si>
  <si>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</si>
  <si>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</si>
  <si>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</si>
  <si>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</si>
  <si>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</si>
  <si>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</si>
  <si>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</si>
  <si>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</si>
  <si>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</si>
  <si>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</si>
  <si>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</si>
  <si>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</si>
  <si>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</si>
  <si>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</si>
  <si>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</si>
  <si>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</si>
  <si>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</si>
  <si>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</si>
  <si>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</si>
  <si>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</si>
  <si>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</si>
  <si>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</si>
  <si>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</si>
  <si>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</si>
  <si>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</si>
  <si>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</si>
  <si>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</si>
  <si>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</si>
  <si>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</si>
  <si>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</si>
  <si>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</si>
  <si>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</si>
  <si>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</si>
  <si>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</si>
  <si>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</si>
  <si>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</si>
  <si>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</si>
  <si>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</si>
  <si>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</si>
  <si>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</si>
  <si>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</si>
  <si>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</si>
  <si>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</si>
  <si>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</si>
  <si>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</si>
  <si>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</si>
  <si>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</si>
  <si>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</si>
  <si>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</si>
  <si>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</si>
  <si>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</si>
  <si>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</si>
  <si>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</si>
  <si>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</si>
  <si>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</si>
  <si>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</si>
  <si>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</si>
  <si>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</si>
  <si>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</si>
  <si>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</si>
  <si>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</si>
  <si>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</si>
  <si>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</si>
  <si>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</si>
  <si>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</si>
  <si>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</si>
  <si>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</si>
  <si>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</si>
  <si>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</si>
  <si>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</si>
  <si>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</si>
  <si>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</si>
  <si>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</si>
  <si>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</si>
  <si>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</si>
  <si>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</si>
  <si>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</si>
  <si>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</si>
  <si>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</si>
  <si>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</si>
  <si>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</si>
  <si>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</si>
  <si>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</si>
  <si>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</si>
  <si>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</si>
  <si>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</si>
  <si>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</si>
  <si>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</si>
  <si>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</si>
  <si>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</si>
  <si>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</si>
  <si>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</si>
  <si>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</si>
  <si>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</si>
  <si>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</si>
  <si>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</si>
  <si>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</si>
  <si>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</si>
  <si>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</si>
  <si>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</si>
  <si>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</si>
  <si>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</si>
  <si>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</si>
  <si>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</si>
  <si>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</si>
  <si>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</si>
  <si>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</si>
  <si>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</si>
  <si>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</si>
  <si>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</si>
  <si>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</si>
  <si>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</si>
  <si>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</si>
  <si>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</si>
  <si>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</si>
  <si>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</si>
  <si>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</si>
  <si>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</si>
  <si>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</si>
  <si>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</si>
  <si>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</si>
  <si>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</si>
  <si>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</si>
  <si>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</si>
  <si>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</si>
  <si>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</si>
  <si>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</si>
  <si>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</si>
  <si>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</si>
  <si>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</si>
  <si>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</si>
  <si>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</si>
  <si>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</si>
  <si>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</si>
  <si>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</si>
  <si>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</si>
  <si>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</si>
  <si>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</si>
  <si>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</si>
  <si>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</si>
  <si>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</si>
  <si>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</si>
  <si>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</si>
  <si>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</si>
  <si>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</si>
  <si>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</si>
  <si>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</si>
  <si>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</si>
  <si>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</si>
  <si>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</si>
  <si>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</si>
  <si>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</si>
  <si>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</si>
  <si>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</si>
  <si>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</si>
  <si>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</si>
  <si>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</si>
  <si>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</si>
  <si>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</si>
  <si>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</si>
  <si>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</si>
  <si>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</si>
  <si>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</si>
  <si>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</si>
  <si>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</si>
  <si>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</si>
  <si>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</si>
  <si>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</si>
  <si>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</si>
  <si>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</si>
  <si>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</si>
  <si>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</si>
  <si>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</si>
  <si>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</si>
  <si>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</si>
  <si>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</si>
  <si>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</si>
  <si>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</si>
  <si>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</si>
  <si>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</si>
  <si>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</si>
  <si>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</si>
  <si>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</si>
  <si>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</si>
  <si>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</si>
  <si>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</si>
  <si>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</si>
  <si>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</si>
  <si>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</si>
  <si>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</si>
  <si>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</si>
  <si>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</si>
  <si>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</si>
  <si>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</si>
  <si>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</si>
  <si>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</si>
  <si>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</si>
  <si>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</si>
  <si>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</si>
  <si>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</si>
  <si>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</si>
  <si>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</si>
  <si>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</si>
  <si>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</si>
  <si>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</si>
  <si>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</si>
  <si>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</si>
  <si>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</si>
  <si>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</si>
  <si>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</si>
  <si>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</si>
  <si>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</si>
  <si>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</si>
  <si>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</si>
  <si>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</si>
  <si>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</si>
  <si>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</si>
  <si>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</si>
  <si>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</si>
  <si>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</si>
  <si>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</si>
  <si>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</si>
  <si>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</si>
  <si>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</si>
  <si>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</si>
  <si>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</si>
  <si>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</si>
  <si>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</si>
  <si>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</si>
  <si>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</si>
  <si>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</si>
  <si>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</si>
  <si>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</si>
  <si>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</si>
  <si>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</si>
  <si>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</si>
  <si>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</si>
  <si>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</si>
  <si>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</si>
  <si>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</si>
  <si>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</si>
  <si>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</si>
  <si>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</si>
  <si>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</si>
  <si>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</si>
  <si>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</si>
  <si>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</si>
  <si>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</si>
  <si>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</si>
  <si>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</si>
  <si>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</si>
  <si>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</si>
  <si>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</si>
  <si>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</si>
  <si>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</si>
  <si>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</si>
  <si>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</si>
  <si>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</si>
  <si>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</si>
  <si>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</si>
  <si>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</si>
  <si>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</si>
  <si>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</si>
  <si>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</si>
  <si>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</si>
  <si>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</si>
  <si>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</si>
  <si>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</si>
  <si>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</si>
  <si>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</si>
  <si>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</si>
  <si>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</si>
  <si>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</si>
  <si>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</si>
  <si>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</si>
  <si>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</si>
  <si>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</si>
  <si>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</si>
  <si>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</si>
  <si>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</si>
  <si>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</si>
  <si>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</si>
  <si>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</si>
  <si>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</si>
  <si>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</si>
  <si>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</si>
  <si>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</si>
  <si>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</si>
  <si>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</si>
  <si>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</si>
  <si>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</si>
  <si>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</si>
  <si>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</si>
  <si>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</si>
  <si>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</si>
  <si>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</si>
  <si>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</si>
  <si>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</si>
  <si>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</si>
  <si>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</si>
  <si>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</si>
  <si>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</si>
  <si>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</si>
  <si>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</si>
  <si>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</si>
  <si>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</si>
  <si>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</si>
  <si>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</si>
  <si>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</si>
  <si>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</si>
  <si>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</si>
  <si>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</si>
  <si>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</si>
  <si>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</si>
  <si>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</si>
  <si>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</si>
  <si>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</si>
  <si>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</si>
  <si>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</si>
  <si>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</si>
  <si>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</si>
  <si>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</si>
  <si>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</si>
  <si>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</si>
  <si>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</si>
  <si>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</si>
  <si>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</si>
  <si>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</si>
  <si>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</si>
  <si>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</si>
  <si>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</si>
  <si>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</si>
  <si>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</si>
  <si>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</si>
  <si>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</si>
  <si>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</si>
  <si>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</si>
  <si>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</si>
  <si>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</si>
  <si>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</si>
  <si>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</si>
  <si>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</si>
  <si>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</si>
  <si>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</si>
  <si>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</si>
  <si>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</si>
  <si>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</si>
  <si>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</si>
  <si>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</si>
  <si>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</si>
  <si>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</si>
  <si>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</si>
  <si>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</si>
  <si>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</si>
  <si>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</si>
  <si>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</si>
  <si>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</si>
  <si>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</si>
  <si>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</si>
  <si>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</si>
  <si>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</si>
  <si>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</si>
  <si>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</si>
  <si>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</si>
  <si>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</si>
  <si>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</si>
  <si>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</si>
  <si>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</si>
  <si>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</si>
  <si>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</si>
  <si>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</si>
  <si>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</si>
  <si>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</si>
  <si>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</si>
  <si>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</si>
  <si>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</si>
  <si>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</si>
  <si>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</si>
  <si>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</si>
  <si>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</si>
  <si>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</si>
  <si>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</si>
  <si>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</si>
  <si>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</si>
  <si>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</si>
  <si>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</si>
  <si>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</si>
  <si>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</si>
  <si>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</si>
  <si>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</si>
  <si>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</si>
  <si>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</si>
  <si>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</si>
  <si>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</si>
  <si>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</si>
  <si>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</si>
  <si>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</si>
  <si>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</si>
  <si>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</si>
  <si>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</si>
  <si>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</si>
  <si>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</si>
  <si>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</si>
  <si>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</si>
  <si>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</si>
  <si>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</si>
  <si>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</si>
  <si>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</si>
  <si>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</si>
  <si>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</si>
  <si>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</si>
  <si>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</si>
  <si>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</si>
  <si>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</si>
  <si>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</si>
  <si>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</si>
  <si>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</si>
  <si>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</si>
  <si>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</si>
  <si>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</si>
  <si>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</si>
  <si>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</si>
  <si>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</si>
  <si>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</si>
  <si>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</si>
  <si>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</si>
  <si>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</si>
  <si>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</si>
  <si>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</si>
  <si>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</si>
  <si>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</si>
  <si>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</si>
  <si>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</si>
  <si>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</si>
  <si>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</si>
  <si>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</si>
  <si>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</si>
  <si>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</si>
  <si>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</si>
  <si>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</si>
  <si>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</si>
  <si>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</si>
  <si>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</si>
  <si>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</si>
  <si>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</si>
  <si>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</si>
  <si>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</si>
  <si>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</si>
  <si>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</si>
  <si>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</si>
  <si>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</si>
  <si>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</si>
  <si>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</si>
  <si>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</si>
  <si>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</si>
  <si>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</si>
  <si>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</si>
  <si>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</si>
  <si>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</si>
  <si>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</si>
  <si>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</si>
  <si>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</si>
  <si>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</si>
  <si>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</si>
  <si>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</si>
  <si>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</si>
  <si>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</si>
  <si>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</si>
  <si>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</si>
  <si>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</si>
  <si>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</si>
  <si>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</si>
  <si>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</si>
  <si>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</si>
  <si>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</si>
  <si>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</si>
  <si>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</si>
  <si>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</si>
  <si>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</si>
  <si>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</si>
  <si>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</si>
  <si>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</si>
  <si>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</si>
  <si>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</si>
  <si>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</si>
  <si>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</si>
  <si>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</si>
  <si>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</si>
  <si>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</si>
  <si>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</si>
  <si>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</si>
  <si>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</si>
  <si>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</si>
  <si>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</si>
  <si>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</si>
  <si>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</si>
  <si>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</si>
  <si>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</si>
  <si>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</si>
  <si>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</si>
  <si>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</si>
  <si>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</si>
  <si>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</si>
  <si>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</si>
  <si>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</si>
  <si>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</si>
  <si>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</si>
  <si>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</si>
  <si>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</si>
  <si>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</si>
  <si>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</si>
  <si>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</si>
  <si>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</si>
  <si>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</si>
  <si>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</si>
  <si>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</si>
  <si>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</si>
  <si>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</si>
  <si>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</si>
  <si>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</si>
  <si>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</si>
  <si>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</si>
  <si>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</si>
  <si>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</si>
  <si>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</si>
  <si>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</si>
  <si>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</si>
  <si>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</si>
  <si>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</si>
  <si>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</si>
  <si>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</si>
  <si>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</si>
  <si>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</si>
  <si>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</si>
  <si>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</si>
  <si>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</si>
  <si>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</si>
  <si>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</si>
  <si>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</si>
  <si>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</si>
  <si>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</si>
  <si>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</si>
  <si>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</si>
  <si>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</si>
  <si>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</si>
  <si>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</si>
  <si>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</si>
  <si>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</si>
  <si>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</si>
  <si>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</si>
  <si>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</si>
  <si>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</si>
  <si>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</si>
  <si>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</si>
  <si>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</si>
  <si>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</si>
  <si>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</si>
  <si>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</si>
  <si>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</si>
  <si>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</si>
  <si>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</si>
  <si>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</si>
  <si>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</si>
  <si>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</si>
  <si>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</si>
  <si>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</si>
  <si>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</si>
  <si>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</si>
  <si>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</si>
  <si>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</si>
  <si>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</si>
  <si>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</si>
  <si>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</si>
  <si>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</si>
  <si>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</si>
  <si>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</si>
  <si>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</si>
  <si>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</si>
  <si>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</si>
  <si>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</si>
  <si>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</si>
  <si>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</si>
  <si>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</si>
  <si>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</si>
  <si>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</si>
  <si>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</si>
  <si>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</si>
  <si>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</si>
  <si>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</si>
  <si>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</si>
  <si>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</si>
  <si>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</si>
  <si>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</si>
  <si>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</si>
  <si>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</si>
  <si>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</si>
  <si>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</si>
  <si>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</si>
  <si>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</si>
  <si>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</si>
  <si>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</si>
  <si>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</si>
  <si>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</si>
  <si>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</si>
  <si>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</si>
  <si>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</si>
  <si>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</si>
  <si>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</si>
  <si>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</si>
  <si>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</si>
  <si>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</si>
  <si>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</si>
  <si>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</si>
  <si>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</si>
  <si>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</si>
  <si>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</si>
  <si>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</si>
  <si>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</si>
  <si>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</si>
  <si>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</si>
  <si>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</si>
  <si>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</si>
  <si>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</si>
  <si>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</si>
  <si>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</si>
  <si>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</si>
  <si>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</si>
  <si>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</si>
  <si>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</si>
  <si>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</si>
  <si>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</si>
  <si>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</si>
  <si>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</si>
  <si>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</si>
  <si>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</si>
  <si>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</si>
  <si>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</si>
  <si>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</si>
  <si>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</si>
  <si>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</si>
  <si>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</si>
  <si>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</si>
  <si>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</si>
  <si>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</si>
  <si>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</si>
  <si>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</si>
  <si>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</si>
  <si>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</si>
  <si>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</si>
  <si>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</si>
  <si>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</si>
  <si>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</si>
  <si>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</si>
  <si>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</si>
  <si>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</si>
  <si>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</si>
  <si>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</si>
  <si>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</si>
  <si>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</si>
  <si>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</si>
  <si>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</si>
  <si>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</si>
  <si>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</si>
  <si>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</si>
  <si>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</si>
  <si>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</si>
  <si>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</si>
  <si>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</si>
  <si>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</si>
  <si>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</si>
  <si>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</si>
  <si>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</si>
  <si>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</si>
  <si>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</si>
  <si>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</si>
  <si>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</si>
  <si>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</si>
  <si>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</si>
  <si>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</si>
  <si>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</si>
  <si>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</si>
  <si>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</si>
  <si>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</si>
  <si>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</si>
  <si>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</si>
  <si>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</si>
  <si>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</si>
  <si>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</si>
  <si>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</si>
  <si>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</si>
  <si>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</si>
  <si>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</si>
  <si>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</si>
  <si>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</si>
  <si>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</si>
  <si>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</si>
  <si>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</si>
  <si>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</si>
  <si>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</si>
  <si>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</si>
  <si>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</si>
  <si>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</si>
  <si>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</si>
  <si>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</si>
  <si>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</si>
  <si>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</si>
  <si>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</si>
  <si>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</si>
  <si>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</si>
  <si>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</si>
  <si>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</si>
  <si>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</si>
  <si>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</si>
  <si>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</si>
  <si>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</si>
  <si>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</si>
  <si>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</si>
  <si>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</si>
  <si>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</si>
  <si>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</si>
  <si>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</si>
  <si>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</si>
  <si>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</si>
  <si>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</si>
  <si>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</si>
  <si>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</si>
  <si>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</si>
  <si>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</si>
  <si>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</si>
  <si>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</si>
  <si>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</si>
  <si>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</si>
  <si>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</si>
  <si>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</si>
  <si>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</si>
  <si>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</si>
  <si>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</si>
  <si>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</si>
  <si>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</si>
  <si>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</si>
  <si>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</si>
  <si>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</si>
  <si>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</si>
  <si>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</si>
  <si>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</si>
  <si>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</si>
  <si>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</si>
  <si>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</si>
  <si>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</si>
  <si>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</si>
  <si>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</si>
  <si>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</si>
  <si>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</si>
  <si>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</si>
  <si>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</si>
  <si>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</si>
  <si>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</si>
  <si>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</si>
  <si>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</si>
  <si>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</si>
  <si>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</si>
  <si>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</si>
  <si>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</si>
  <si>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</si>
  <si>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</si>
  <si>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</si>
  <si>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</si>
  <si>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</si>
  <si>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</si>
  <si>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</si>
  <si>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</si>
  <si>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</si>
  <si>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</si>
  <si>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</si>
  <si>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</si>
  <si>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</si>
  <si>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</si>
  <si>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</si>
  <si>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</si>
  <si>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</si>
  <si>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</si>
  <si>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</si>
  <si>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</si>
  <si>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</si>
  <si>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</si>
  <si>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</si>
  <si>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</si>
  <si>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</si>
  <si>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</si>
  <si>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</si>
  <si>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</si>
  <si>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</si>
  <si>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</si>
  <si>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</si>
  <si>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</si>
  <si>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</si>
  <si>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</si>
  <si>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</si>
  <si>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</si>
  <si>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</si>
  <si>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</si>
  <si>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</si>
  <si>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</si>
  <si>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</si>
  <si>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</si>
  <si>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</si>
  <si>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</si>
  <si>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</si>
  <si>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</si>
  <si>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</si>
  <si>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</si>
  <si>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</si>
  <si>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</si>
  <si>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</si>
  <si>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</si>
  <si>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</si>
  <si>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</si>
  <si>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</si>
  <si>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</si>
  <si>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</si>
  <si>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</si>
  <si>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</si>
  <si>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</si>
  <si>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</si>
  <si>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</si>
  <si>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</si>
  <si>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</si>
  <si>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</si>
  <si>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</si>
  <si>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</si>
  <si>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</si>
  <si>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</si>
  <si>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</si>
  <si>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</si>
  <si>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</si>
  <si>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</si>
  <si>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</si>
  <si>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</si>
  <si>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</si>
  <si>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</si>
  <si>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</si>
  <si>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</si>
  <si>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</si>
  <si>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</si>
  <si>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</si>
  <si>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</si>
  <si>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</si>
  <si>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</si>
  <si>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</si>
  <si>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</si>
  <si>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</si>
  <si>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</si>
  <si>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</si>
  <si>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</si>
  <si>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</si>
  <si>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</si>
  <si>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</si>
  <si>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</si>
  <si>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</si>
  <si>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</si>
  <si>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</si>
  <si>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</si>
  <si>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</si>
  <si>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</si>
  <si>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</si>
  <si>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</si>
  <si>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</si>
  <si>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</si>
  <si>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</si>
  <si>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</si>
  <si>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</si>
  <si>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</si>
  <si>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</si>
  <si>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</si>
  <si>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</si>
  <si>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</si>
  <si>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</si>
  <si>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</si>
  <si>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</si>
  <si>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</si>
  <si>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</si>
  <si>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</si>
  <si>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</si>
  <si>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</si>
  <si>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</si>
  <si>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</si>
  <si>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</si>
  <si>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</si>
  <si>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</si>
  <si>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</si>
  <si>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</si>
  <si>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</si>
  <si>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</si>
  <si>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</si>
  <si>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</si>
  <si>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</si>
  <si>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</si>
  <si>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</si>
  <si>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</si>
  <si>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</si>
  <si>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</si>
  <si>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</si>
  <si>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</si>
  <si>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</si>
  <si>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</si>
  <si>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</si>
  <si>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</si>
  <si>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</si>
  <si>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</si>
  <si>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</si>
  <si>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</si>
  <si>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</si>
  <si>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</si>
  <si>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</si>
  <si>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</si>
  <si>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</si>
  <si>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</si>
  <si>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</si>
  <si>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</si>
  <si>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</si>
  <si>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</si>
  <si>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</si>
  <si>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</si>
  <si>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</si>
  <si>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</si>
  <si>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</si>
  <si>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</si>
  <si>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</si>
  <si>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</si>
  <si>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</si>
  <si>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</si>
  <si>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</si>
  <si>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</si>
  <si>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</si>
  <si>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</si>
  <si>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</si>
  <si>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</si>
  <si>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</si>
  <si>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</si>
  <si>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</si>
  <si>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</si>
  <si>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</si>
  <si>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</si>
  <si>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</si>
  <si>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</si>
  <si>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</si>
  <si>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</si>
  <si>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</si>
  <si>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</si>
  <si>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</si>
  <si>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</si>
  <si>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</si>
  <si>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</si>
  <si>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</si>
  <si>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</si>
  <si>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</si>
  <si>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</si>
  <si>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</si>
  <si>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</si>
  <si>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</si>
  <si>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</si>
  <si>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</si>
  <si>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</si>
  <si>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</si>
  <si>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</si>
  <si>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</si>
  <si>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</si>
  <si>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</si>
  <si>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</si>
  <si>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</si>
  <si>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</si>
  <si>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</si>
  <si>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</si>
  <si>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</si>
  <si>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</si>
  <si>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</si>
  <si>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</si>
  <si>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</si>
  <si>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</si>
  <si>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</si>
  <si>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</si>
  <si>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</si>
  <si>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</si>
  <si>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</si>
  <si>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</si>
  <si>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</si>
  <si>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</si>
  <si>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</si>
  <si>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</si>
  <si>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</si>
  <si>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</si>
  <si>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</si>
  <si>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</si>
  <si>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</si>
  <si>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</si>
  <si>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</si>
  <si>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</si>
  <si>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</si>
  <si>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</si>
  <si>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</si>
  <si>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</si>
  <si>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</si>
  <si>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</si>
  <si>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</si>
  <si>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</si>
  <si>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</si>
  <si>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</si>
  <si>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</si>
  <si>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</si>
  <si>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</si>
  <si>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</si>
  <si>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</si>
  <si>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</si>
  <si>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</si>
  <si>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</si>
  <si>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</si>
  <si>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</si>
  <si>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</si>
  <si>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</si>
  <si>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</si>
  <si>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</si>
  <si>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</si>
  <si>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</si>
  <si>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</si>
  <si>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</si>
  <si>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</si>
  <si>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</si>
  <si>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</si>
  <si>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</si>
  <si>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</si>
  <si>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</si>
  <si>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</si>
  <si>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</si>
  <si>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</si>
  <si>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</si>
  <si>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</si>
  <si>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</si>
  <si>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</si>
  <si>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</si>
  <si>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</si>
  <si>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</si>
  <si>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</si>
  <si>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</si>
  <si>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</si>
  <si>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</si>
  <si>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</si>
  <si>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</si>
  <si>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</si>
  <si>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</si>
  <si>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</si>
  <si>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</si>
  <si>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</si>
  <si>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</si>
  <si>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</si>
  <si>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</si>
  <si>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</si>
  <si>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</si>
  <si>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</si>
  <si>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</si>
  <si>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</si>
  <si>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</si>
  <si>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</si>
  <si>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</si>
  <si>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</si>
  <si>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</si>
  <si>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</si>
  <si>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</si>
  <si>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</si>
  <si>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</si>
  <si>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</si>
  <si>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</si>
  <si>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</si>
  <si>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</si>
  <si>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</si>
  <si>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</si>
  <si>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</si>
  <si>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</si>
  <si>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</si>
  <si>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</si>
  <si>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</si>
  <si>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</si>
  <si>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</si>
  <si>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</si>
  <si>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</si>
  <si>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</si>
  <si>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</si>
  <si>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</si>
  <si>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</si>
  <si>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</si>
  <si>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</si>
  <si>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</si>
  <si>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</si>
  <si>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</si>
  <si>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</si>
  <si>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</si>
  <si>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</si>
  <si>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</si>
  <si>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</si>
  <si>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</si>
  <si>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</si>
  <si>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</si>
  <si>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</si>
  <si>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</si>
  <si>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</si>
  <si>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</si>
  <si>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</si>
  <si>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</si>
  <si>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</si>
  <si>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</si>
  <si>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</si>
  <si>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</si>
  <si>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</si>
  <si>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</si>
  <si>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</si>
  <si>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</si>
  <si>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</si>
  <si>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</si>
  <si>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</si>
  <si>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</si>
  <si>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</si>
  <si>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</si>
  <si>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</si>
  <si>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</si>
  <si>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</si>
  <si>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</si>
  <si>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</si>
  <si>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</si>
  <si>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</si>
  <si>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</si>
  <si>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</si>
  <si>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</si>
  <si>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</si>
  <si>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</si>
  <si>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</si>
  <si>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</si>
  <si>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</si>
  <si>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</si>
  <si>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</si>
  <si>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</si>
  <si>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</si>
  <si>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</si>
  <si>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</si>
  <si>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</si>
  <si>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</si>
  <si>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</si>
  <si>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</si>
  <si>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</si>
  <si>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</si>
  <si>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</si>
  <si>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</si>
  <si>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</si>
  <si>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</si>
  <si>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</si>
  <si>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</si>
  <si>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</si>
  <si>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</si>
  <si>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</si>
  <si>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</si>
  <si>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</si>
  <si>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</si>
  <si>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</si>
  <si>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</si>
  <si>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</si>
  <si>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</si>
  <si>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</si>
  <si>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</si>
  <si>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</si>
  <si>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</si>
  <si>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</si>
  <si>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</si>
  <si>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</si>
  <si>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</si>
  <si>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</si>
  <si>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</si>
  <si>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</si>
  <si>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</si>
  <si>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</si>
  <si>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</si>
  <si>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</si>
  <si>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</si>
  <si>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</si>
  <si>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</si>
  <si>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</si>
  <si>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</si>
  <si>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</si>
  <si>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</si>
  <si>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</si>
  <si>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</si>
  <si>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</si>
  <si>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</si>
  <si>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</si>
  <si>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</si>
  <si>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</si>
  <si>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</si>
  <si>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</si>
  <si>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</si>
  <si>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</si>
  <si>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</si>
  <si>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</si>
  <si>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</si>
  <si>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</si>
  <si>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</si>
  <si>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</si>
  <si>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</si>
  <si>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</si>
  <si>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</si>
  <si>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</si>
  <si>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</si>
  <si>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</si>
  <si>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</si>
  <si>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</si>
  <si>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</si>
  <si>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</si>
  <si>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</si>
  <si>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</si>
  <si>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</si>
  <si>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</si>
  <si>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</si>
  <si>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</si>
  <si>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</si>
  <si>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</si>
  <si>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</si>
  <si>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</si>
  <si>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</si>
  <si>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</si>
  <si>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</si>
  <si>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</si>
  <si>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</si>
  <si>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</si>
  <si>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</si>
  <si>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</si>
  <si>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</si>
  <si>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</si>
  <si>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</si>
  <si>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</si>
  <si>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</si>
  <si>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</si>
  <si>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</si>
  <si>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</si>
  <si>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</si>
  <si>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</si>
  <si>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</si>
  <si>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</si>
  <si>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</si>
  <si>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</si>
  <si>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</si>
  <si>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</si>
  <si>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</si>
  <si>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</si>
  <si>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</si>
  <si>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</si>
  <si>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</si>
  <si>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</si>
  <si>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</si>
  <si>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</si>
  <si>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</si>
  <si>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</si>
  <si>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</si>
  <si>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</si>
  <si>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</si>
  <si>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</si>
  <si>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</si>
  <si>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</si>
  <si>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</si>
  <si>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</si>
  <si>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</si>
  <si>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</si>
  <si>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</si>
  <si>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</si>
  <si>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</si>
  <si>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</si>
  <si>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</si>
  <si>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</si>
  <si>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</si>
  <si>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</si>
  <si>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</si>
  <si>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</si>
  <si>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</si>
  <si>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</si>
  <si>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</si>
  <si>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</si>
  <si>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</si>
  <si>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</si>
  <si>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</si>
  <si>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</si>
  <si>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</si>
  <si>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</si>
  <si>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</si>
  <si>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</si>
  <si>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</si>
  <si>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</si>
  <si>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</si>
  <si>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</si>
  <si>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</si>
  <si>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</si>
  <si>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</si>
  <si>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</si>
  <si>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</si>
  <si>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</si>
  <si>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</si>
  <si>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</si>
  <si>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</si>
  <si>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</si>
  <si>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</si>
  <si>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</si>
  <si>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</si>
  <si>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</si>
  <si>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</si>
  <si>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</si>
  <si>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</si>
  <si>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</si>
  <si>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</si>
  <si>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</si>
  <si>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</si>
  <si>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</si>
  <si>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</si>
  <si>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</si>
  <si>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</si>
  <si>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</si>
  <si>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</si>
  <si>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</si>
  <si>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</si>
  <si>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</si>
  <si>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</si>
  <si>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</si>
  <si>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</si>
  <si>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</si>
  <si>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</si>
  <si>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</si>
  <si>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</si>
  <si>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</si>
  <si>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</si>
  <si>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</si>
  <si>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</si>
  <si>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</si>
  <si>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</si>
  <si>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</si>
  <si>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</si>
  <si>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</si>
  <si>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</si>
  <si>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</si>
  <si>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</si>
  <si>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</si>
  <si>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</si>
  <si>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</si>
  <si>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</si>
  <si>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</si>
  <si>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</si>
  <si>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</si>
  <si>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</si>
  <si>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</si>
  <si>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</si>
  <si>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</si>
  <si>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</si>
  <si>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</si>
  <si>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</si>
  <si>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</si>
  <si>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</si>
  <si>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</si>
  <si>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</si>
  <si>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</si>
  <si>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</si>
  <si>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</si>
  <si>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</si>
  <si>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</si>
  <si>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</si>
  <si>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</si>
  <si>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</si>
  <si>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</si>
  <si>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</si>
  <si>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</si>
  <si>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</si>
  <si>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</si>
  <si>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</si>
  <si>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</si>
  <si>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</si>
  <si>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</si>
  <si>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</si>
  <si>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</si>
  <si>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</si>
  <si>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</si>
  <si>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</si>
  <si>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</si>
  <si>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</si>
  <si>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</si>
  <si>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</si>
  <si>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</si>
  <si>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</si>
  <si>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</si>
  <si>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</si>
  <si>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</si>
  <si>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</si>
  <si>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</si>
  <si>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</si>
  <si>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</si>
  <si>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</si>
  <si>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</si>
  <si>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</si>
  <si>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</si>
  <si>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</si>
  <si>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</si>
  <si>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</si>
  <si>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</si>
  <si>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</si>
  <si>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</si>
  <si>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</si>
  <si>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</si>
  <si>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</si>
  <si>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</si>
  <si>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</si>
  <si>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</si>
  <si>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</si>
  <si>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</si>
  <si>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</si>
  <si>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</si>
  <si>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</si>
  <si>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</si>
  <si>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</si>
  <si>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</si>
  <si>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</si>
  <si>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</si>
  <si>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</si>
  <si>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</si>
  <si>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</si>
  <si>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</si>
  <si>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</si>
  <si>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</si>
  <si>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</si>
  <si>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</si>
  <si>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</si>
  <si>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</si>
  <si>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</si>
  <si>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</si>
  <si>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</si>
  <si>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</si>
  <si>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</si>
  <si>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</si>
  <si>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</si>
  <si>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</si>
  <si>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</si>
  <si>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</si>
  <si>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</si>
  <si>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</si>
  <si>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</si>
  <si>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</si>
  <si>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</si>
  <si>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</si>
  <si>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</si>
  <si>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</si>
  <si>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</si>
  <si>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</si>
  <si>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</si>
  <si>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</si>
  <si>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</si>
  <si>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</si>
  <si>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</si>
  <si>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</si>
  <si>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</si>
  <si>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</si>
  <si>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</si>
  <si>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</si>
  <si>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</si>
  <si>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</si>
  <si>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</si>
  <si>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</si>
  <si>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</si>
  <si>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</si>
  <si>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</si>
  <si>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</si>
  <si>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</si>
  <si>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</si>
  <si>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</si>
  <si>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</si>
  <si>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</si>
  <si>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</si>
  <si>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</si>
  <si>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</si>
  <si>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</si>
  <si>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</si>
  <si>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</si>
  <si>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</si>
  <si>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</si>
  <si>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</si>
  <si>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</si>
  <si>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</si>
  <si>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</si>
  <si>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</si>
  <si>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</si>
  <si>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</si>
  <si>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</si>
  <si>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</si>
  <si>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</si>
  <si>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</si>
  <si>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</si>
  <si>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</si>
  <si>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</si>
  <si>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</si>
  <si>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</si>
  <si>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</si>
  <si>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</si>
  <si>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</si>
  <si>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</si>
  <si>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</si>
  <si>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</si>
  <si>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</si>
  <si>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</si>
  <si>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</si>
  <si>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</si>
  <si>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</si>
  <si>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</si>
  <si>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</si>
  <si>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</si>
  <si>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</si>
  <si>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</si>
  <si>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</si>
  <si>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</si>
  <si>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</si>
  <si>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</si>
  <si>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</si>
  <si>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</si>
  <si>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</si>
  <si>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</si>
  <si>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</si>
  <si>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</si>
  <si>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</si>
  <si>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</si>
  <si>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</si>
  <si>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</si>
  <si>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</si>
  <si>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</si>
  <si>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</si>
  <si>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</si>
  <si>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</si>
  <si>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</si>
  <si>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</si>
  <si>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</si>
  <si>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</si>
  <si>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</si>
  <si>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</si>
  <si>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</si>
  <si>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</si>
  <si>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</si>
  <si>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</si>
  <si>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</si>
  <si>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</si>
  <si>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</si>
  <si>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</si>
  <si>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</si>
  <si>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</si>
  <si>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</si>
  <si>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</si>
  <si>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</si>
  <si>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</si>
  <si>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</si>
  <si>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</si>
  <si>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</si>
  <si>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</si>
  <si>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</si>
  <si>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</si>
  <si>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</si>
  <si>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</si>
  <si>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</si>
  <si>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</si>
  <si>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</si>
  <si>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</si>
  <si>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</si>
  <si>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</si>
  <si>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</si>
  <si>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</si>
  <si>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</si>
  <si>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</si>
  <si>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</si>
  <si>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</si>
  <si>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</si>
  <si>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</si>
  <si>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</si>
  <si>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</si>
  <si>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</si>
  <si>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</si>
  <si>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</si>
  <si>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</si>
  <si>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</si>
  <si>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</si>
  <si>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</si>
  <si>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</si>
  <si>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</si>
  <si>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</si>
  <si>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</si>
  <si>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</si>
  <si>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</si>
  <si>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</si>
  <si>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</si>
  <si>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</si>
  <si>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</si>
  <si>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</si>
  <si>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</si>
  <si>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</si>
  <si>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</si>
  <si>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</si>
  <si>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</si>
  <si>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</si>
  <si>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</si>
  <si>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</si>
  <si>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</si>
  <si>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</si>
  <si>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</si>
  <si>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</si>
  <si>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</si>
  <si>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</si>
  <si>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</si>
  <si>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</si>
  <si>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</si>
  <si>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</si>
  <si>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</si>
  <si>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</si>
  <si>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</si>
  <si>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</si>
  <si>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</si>
  <si>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</si>
  <si>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</si>
  <si>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</si>
  <si>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</si>
  <si>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</si>
  <si>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</si>
  <si>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</si>
  <si>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</si>
  <si>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</si>
  <si>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</si>
  <si>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</si>
  <si>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</si>
  <si>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</si>
  <si>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</si>
  <si>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</si>
  <si>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</si>
  <si>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</si>
  <si>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</si>
  <si>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</si>
  <si>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</si>
  <si>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</si>
  <si>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</si>
  <si>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</si>
  <si>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</si>
  <si>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</si>
  <si>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</si>
  <si>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</si>
  <si>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</si>
  <si>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</si>
  <si>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</si>
  <si>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</si>
  <si>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</si>
  <si>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</si>
  <si>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</si>
  <si>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</si>
  <si>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</si>
  <si>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</si>
  <si>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</si>
  <si>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</si>
  <si>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</si>
  <si>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</si>
  <si>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</si>
  <si>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</si>
  <si>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</si>
  <si>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</si>
  <si>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</si>
  <si>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</si>
  <si>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</si>
  <si>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</si>
  <si>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</si>
  <si>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</si>
  <si>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</si>
  <si>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</si>
  <si>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</si>
  <si>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</si>
  <si>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</si>
  <si>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</si>
  <si>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</si>
  <si>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</si>
  <si>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</si>
  <si>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</si>
  <si>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</si>
  <si>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</si>
  <si>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</si>
  <si>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</si>
  <si>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</si>
  <si>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</si>
  <si>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</si>
  <si>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</si>
  <si>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</si>
  <si>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</si>
  <si>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</si>
  <si>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</si>
  <si>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</si>
  <si>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</si>
  <si>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</si>
  <si>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</si>
  <si>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</si>
  <si>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</si>
  <si>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</si>
  <si>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</si>
  <si>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</si>
  <si>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</si>
  <si>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</si>
  <si>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</si>
  <si>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</si>
  <si>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</si>
  <si>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</si>
  <si>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</si>
  <si>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</si>
  <si>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</si>
  <si>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</si>
  <si>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</si>
  <si>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</si>
  <si>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</si>
  <si>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</si>
  <si>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</si>
  <si>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</si>
  <si>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</si>
  <si>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</si>
  <si>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</si>
  <si>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</si>
  <si>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</si>
  <si>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</si>
  <si>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</si>
  <si>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</si>
  <si>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</si>
  <si>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</si>
  <si>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</si>
  <si>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</si>
  <si>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</si>
  <si>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</si>
  <si>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</si>
  <si>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</si>
  <si>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</si>
  <si>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</si>
  <si>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</si>
  <si>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</si>
  <si>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</si>
  <si>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</si>
  <si>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</si>
  <si>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</si>
  <si>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</si>
  <si>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</si>
  <si>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</si>
  <si>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</si>
  <si>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</si>
  <si>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</si>
  <si>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</si>
  <si>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</si>
  <si>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</si>
  <si>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</si>
  <si>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</si>
  <si>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</si>
  <si>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</si>
  <si>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</si>
  <si>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</si>
  <si>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</si>
  <si>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</si>
  <si>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</si>
  <si>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</si>
  <si>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</si>
  <si>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</si>
  <si>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</si>
  <si>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</si>
  <si>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</si>
  <si>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</si>
  <si>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</si>
  <si>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</si>
  <si>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</si>
  <si>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</si>
  <si>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</si>
  <si>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</si>
  <si>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</si>
  <si>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</si>
  <si>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</si>
  <si>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</si>
  <si>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</si>
  <si>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</si>
  <si>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</si>
  <si>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</si>
  <si>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</si>
  <si>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</si>
  <si>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</si>
  <si>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</si>
  <si>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</si>
  <si>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</si>
  <si>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</si>
  <si>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</si>
  <si>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</si>
  <si>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</si>
  <si>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</si>
  <si>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</si>
  <si>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</si>
  <si>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</si>
  <si>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</si>
  <si>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</si>
  <si>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</si>
  <si>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</si>
  <si>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</si>
  <si>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</si>
  <si>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</si>
  <si>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</si>
  <si>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</si>
  <si>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</si>
  <si>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</si>
  <si>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</si>
  <si>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</si>
  <si>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</si>
  <si>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</si>
  <si>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</si>
  <si>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</si>
  <si>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</si>
  <si>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</si>
  <si>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</si>
  <si>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</si>
  <si>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</si>
  <si>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</si>
  <si>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</si>
  <si>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</si>
  <si>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</si>
  <si>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</si>
  <si>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</si>
  <si>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</si>
  <si>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</si>
  <si>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</si>
  <si>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</si>
  <si>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</si>
  <si>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</si>
  <si>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</si>
  <si>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</si>
  <si>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</si>
  <si>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</si>
  <si>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</si>
  <si>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</si>
  <si>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</si>
  <si>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</si>
  <si>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</si>
  <si>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</si>
  <si>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</si>
  <si>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</si>
  <si>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</si>
  <si>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</si>
  <si>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</si>
  <si>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</si>
  <si>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</si>
  <si>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</si>
  <si>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</si>
  <si>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</si>
  <si>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</si>
  <si>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</si>
  <si>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</si>
  <si>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</si>
  <si>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</si>
  <si>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</si>
  <si>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</si>
  <si>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</si>
  <si>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</si>
  <si>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</si>
  <si>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</si>
  <si>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</si>
  <si>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</si>
  <si>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</si>
  <si>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</si>
  <si>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</si>
  <si>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</si>
  <si>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</si>
  <si>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</si>
  <si>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</si>
  <si>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</si>
  <si>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</si>
  <si>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</si>
  <si>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</si>
  <si>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</si>
  <si>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</si>
  <si>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</si>
  <si>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</si>
  <si>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</si>
  <si>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</si>
  <si>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</si>
  <si>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</si>
  <si>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</si>
  <si>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</si>
  <si>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</si>
  <si>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</si>
  <si>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</si>
  <si>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</si>
  <si>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</si>
  <si>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</si>
  <si>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</si>
  <si>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</si>
  <si>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</si>
  <si>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</si>
  <si>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</si>
  <si>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</si>
  <si>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</si>
  <si>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</si>
  <si>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</si>
  <si>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</si>
  <si>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</si>
  <si>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</si>
  <si>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</si>
  <si>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</si>
  <si>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</si>
  <si>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</si>
  <si>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</si>
  <si>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</si>
  <si>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</si>
  <si>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</si>
  <si>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</si>
  <si>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</si>
  <si>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</si>
  <si>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</si>
  <si>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</si>
  <si>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</si>
  <si>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</si>
  <si>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</si>
  <si>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</si>
  <si>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</si>
  <si>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</si>
  <si>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</si>
  <si>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</si>
  <si>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</si>
  <si>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</si>
  <si>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</si>
  <si>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</si>
  <si>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</si>
  <si>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</si>
  <si>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</si>
  <si>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</si>
  <si>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</si>
  <si>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</si>
  <si>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</si>
  <si>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</si>
  <si>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</si>
  <si>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</si>
  <si>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</si>
  <si>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</si>
  <si>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</si>
  <si>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</si>
  <si>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</si>
  <si>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</si>
  <si>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</si>
  <si>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</si>
  <si>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</si>
  <si>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</si>
  <si>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</si>
  <si>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</si>
  <si>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</si>
  <si>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</si>
  <si>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</si>
  <si>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</si>
  <si>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</si>
  <si>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</si>
  <si>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</si>
  <si>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</si>
  <si>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</si>
  <si>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</si>
  <si>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</si>
  <si>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</si>
  <si>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</si>
  <si>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</si>
  <si>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</si>
  <si>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</si>
  <si>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</si>
  <si>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</si>
  <si>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</si>
  <si>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</si>
  <si>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</si>
  <si>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</si>
  <si>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</si>
  <si>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</si>
  <si>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</si>
  <si>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</si>
  <si>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</si>
  <si>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</si>
  <si>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</si>
  <si>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</si>
  <si>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</si>
  <si>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</si>
  <si>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</si>
  <si>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</si>
  <si>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</si>
  <si>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</si>
  <si>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</si>
  <si>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</si>
  <si>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</si>
  <si>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</si>
  <si>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</si>
  <si>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</si>
  <si>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</si>
  <si>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</si>
  <si>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</si>
  <si>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</si>
  <si>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</si>
  <si>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</si>
  <si>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</si>
  <si>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</si>
  <si>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</si>
  <si>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</si>
  <si>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</si>
  <si>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</si>
  <si>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</si>
  <si>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</si>
  <si>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</si>
  <si>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</si>
  <si>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</si>
  <si>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</si>
  <si>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</si>
  <si>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</si>
  <si>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</si>
  <si>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</si>
  <si>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</si>
  <si>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</si>
  <si>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</si>
  <si>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</si>
  <si>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</si>
  <si>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</si>
  <si>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</si>
  <si>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</si>
  <si>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</si>
  <si>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</si>
  <si>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</si>
  <si>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</si>
  <si>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</si>
  <si>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</si>
  <si>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</si>
  <si>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</si>
  <si>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</si>
  <si>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</si>
  <si>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</si>
  <si>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</si>
  <si>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</si>
  <si>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</si>
  <si>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</si>
  <si>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</si>
  <si>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</si>
  <si>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</si>
  <si>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</si>
  <si>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</si>
  <si>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</si>
  <si>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</si>
  <si>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</si>
  <si>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</si>
  <si>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</si>
  <si>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</si>
  <si>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</si>
  <si>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</si>
  <si>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</si>
  <si>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</si>
  <si>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</si>
  <si>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</si>
  <si>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</si>
  <si>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</si>
  <si>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</si>
  <si>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</si>
  <si>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</si>
  <si>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</si>
  <si>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</si>
  <si>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</si>
  <si>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</si>
  <si>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</si>
  <si>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</si>
  <si>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</si>
  <si>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</si>
  <si>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</si>
  <si>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</si>
  <si>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</si>
  <si>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</si>
  <si>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</si>
  <si>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</si>
  <si>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</si>
  <si>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</si>
  <si>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</si>
  <si>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</si>
  <si>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</si>
  <si>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</si>
  <si>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</si>
  <si>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</si>
  <si>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</si>
  <si>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</si>
  <si>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</si>
  <si>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</si>
  <si>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</si>
  <si>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</si>
  <si>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</si>
  <si>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</si>
  <si>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</si>
  <si>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</si>
  <si>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</si>
  <si>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</si>
  <si>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</si>
  <si>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</si>
  <si>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</si>
  <si>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</si>
  <si>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</si>
  <si>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</si>
  <si>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</si>
  <si>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</si>
  <si>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</si>
  <si>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</si>
  <si>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</si>
  <si>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</si>
  <si>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</si>
  <si>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</si>
  <si>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</si>
  <si>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</si>
  <si>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</si>
  <si>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</si>
  <si>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</si>
  <si>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</si>
  <si>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</si>
  <si>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</si>
  <si>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</si>
  <si>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</si>
  <si>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</si>
  <si>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</si>
  <si>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</si>
  <si>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</si>
  <si>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</si>
  <si>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</si>
  <si>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</si>
  <si>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</si>
  <si>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</si>
  <si>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</si>
  <si>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</si>
  <si>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</si>
  <si>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</si>
  <si>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</si>
  <si>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</si>
  <si>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</si>
  <si>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</si>
  <si>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</si>
  <si>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</si>
  <si>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</si>
  <si>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</si>
  <si>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</si>
  <si>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</si>
  <si>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</si>
  <si>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</si>
  <si>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</si>
  <si>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</si>
  <si>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</si>
  <si>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</si>
  <si>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</si>
  <si>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</si>
  <si>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</si>
  <si>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</si>
  <si>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</si>
  <si>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</si>
  <si>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</si>
  <si>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</si>
  <si>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</si>
  <si>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</si>
  <si>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</si>
  <si>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</si>
  <si>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</si>
  <si>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</si>
  <si>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</si>
  <si>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</si>
  <si>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</si>
  <si>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</si>
  <si>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</si>
  <si>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</si>
  <si>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</si>
  <si>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</si>
  <si>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</si>
  <si>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</si>
  <si>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</si>
  <si>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</si>
  <si>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</si>
  <si>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</si>
  <si>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</si>
  <si>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</si>
  <si>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</si>
  <si>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</si>
  <si>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</si>
  <si>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</si>
  <si>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</si>
  <si>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</si>
  <si>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</si>
  <si>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</si>
  <si>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</si>
  <si>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</si>
  <si>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</si>
  <si>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</si>
  <si>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</si>
  <si>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</si>
  <si>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</si>
  <si>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</si>
  <si>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</si>
  <si>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</si>
  <si>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</si>
  <si>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</si>
  <si>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</si>
  <si>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</si>
  <si>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</si>
  <si>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</si>
  <si>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</si>
  <si>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</si>
  <si>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</si>
  <si>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</si>
  <si>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</si>
  <si>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</si>
  <si>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</si>
  <si>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</si>
  <si>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</si>
  <si>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</si>
  <si>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</si>
  <si>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</si>
  <si>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</si>
  <si>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</si>
  <si>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</si>
  <si>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</si>
  <si>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</si>
  <si>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</si>
  <si>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</si>
  <si>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</si>
  <si>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</si>
  <si>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</si>
  <si>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</si>
  <si>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</si>
  <si>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</si>
  <si>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</si>
  <si>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</si>
  <si>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</si>
  <si>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</si>
  <si>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</si>
  <si>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</si>
  <si>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</si>
  <si>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</si>
  <si>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</si>
  <si>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</si>
  <si>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</si>
  <si>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</si>
  <si>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</si>
  <si>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</si>
  <si>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</si>
  <si>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</si>
  <si>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</si>
  <si>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</si>
  <si>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</si>
  <si>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</si>
  <si>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</si>
  <si>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</si>
  <si>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</si>
  <si>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</si>
  <si>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</si>
  <si>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</si>
  <si>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</si>
  <si>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</si>
  <si>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</si>
  <si>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</si>
  <si>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</si>
  <si>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</si>
  <si>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</si>
  <si>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</si>
  <si>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</si>
  <si>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</si>
  <si>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</si>
  <si>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</si>
  <si>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</si>
  <si>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</si>
  <si>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</si>
  <si>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</si>
  <si>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</si>
  <si>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</si>
  <si>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</si>
  <si>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</si>
  <si>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</si>
  <si>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</si>
  <si>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</si>
  <si>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</si>
  <si>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</si>
  <si>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</si>
  <si>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</si>
  <si>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</si>
  <si>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</si>
  <si>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</si>
  <si>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</si>
  <si>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</si>
  <si>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</si>
  <si>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</si>
  <si>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</si>
  <si>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</si>
  <si>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</si>
  <si>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</si>
  <si>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</si>
  <si>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</si>
  <si>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</si>
  <si>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</si>
  <si>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</si>
  <si>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</si>
  <si>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</si>
  <si>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</si>
  <si>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</si>
  <si>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</si>
  <si>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</si>
  <si>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</si>
  <si>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</si>
  <si>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</si>
  <si>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</si>
  <si>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EM team on the way 60 mins</t>
  </si>
  <si>
    <t>heavy rain in area and team saving hub site JDRS0832</t>
  </si>
  <si>
    <t>access electricity company</t>
  </si>
  <si>
    <t>heavy rain in area and team saving hub site JDRS0821</t>
  </si>
  <si>
    <t>heavy rain in area and team saving hub site MKMD0555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</si>
  <si>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</si>
  <si>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</si>
  <si>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</si>
  <si>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</si>
  <si>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</si>
  <si>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</si>
  <si>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</si>
  <si>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</si>
  <si>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</si>
  <si>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</si>
  <si>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</si>
  <si>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</si>
  <si>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</si>
  <si>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</si>
  <si>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PCM-20251208-00000188</t>
  </si>
  <si>
    <t>Em team moved 40 mins</t>
  </si>
  <si>
    <t>jush0644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</si>
</sst>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1" totalsRowShown="0" headerRowDxfId="62" dataDxfId="61" headerRowBorderDxfId="59" tableBorderDxfId="60">
  <autoFilter ref="A1:L9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29" dataDxfId="28" headerRowBorderDxfId="26" tableBorderDxfId="27">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336.14462037036719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45999.093046296293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45999.093046296293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45999.093046296293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45999.093046296293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45999.093046296293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45999.093046296293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45999.093046296293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45999.093046296293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45999.093046296293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45999.093046296293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45999.093046296293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45999.093046296293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45999.093046296293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45999.093046296293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45999.093046296293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45999.093046296293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45999.093046296293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45999.093046296293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45999.093046296293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45999.093046296293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45999.093046296293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45999.093046296293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45999.093046296293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45999.093046296293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45999.093046296293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45999.093046296293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45999.093046296293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45999.093046296293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45999.093046296293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45999.093046296293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45999.093046296293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45999.093046296293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45999.093046296293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45999.093046296293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45999.093046296293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45999.093046296293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45999.093046296293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45999.093046296293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45999.093046296293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45999.093046296293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45999.093046296293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45999.093046296293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45999.093046296293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45999.093046296293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45999.093046296293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45999.093046296293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45999.093046296293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45999.093046296293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45999.093046296293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45999.093046296293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45999.093046296293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45999.093046296293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45999.093046296293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45999.093046296293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45999.093046296293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45999.093046296293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45999.093046296293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45999.093046296293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45999.093046296293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45999.093046296293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45999.093046296293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45999.093046296293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45999.093046296293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45999.093046296293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45999.093046296293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45999.093046296293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45999.093046296293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45999.093046296293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45999.093046296293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45999.093046296293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45999.093046296293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45999.093046296293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45999.093046296293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45999.093046296293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45999.093046296293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45999.093046296293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45999.093046296293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45999.093046296293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45999.093046296293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45999.093046296293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45999.093046296293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45999.093046296293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45999.093046296293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45999.093046296293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45999.093046296293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45999.093046296293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45999.093046296293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45999.093046296293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45999.093046296293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45999.093046296293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45999.093046296293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45999.093046296293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45999.093046296293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45999.093046296293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45999.093046296293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45999.093046296293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45999.093046296293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45999.093046296293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45999.093046296293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45999.093046296293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45999.093046296293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45999.093046296293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45999.093046296293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45999.093046296293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45999.093046296293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45999.093046296293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45999.093046296293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45999.093046296293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45999.093046296293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45999.093046296293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45999.093046296293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45999.093046296293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45999.093046296293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45999.093046296293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45999.093046296293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45999.093046296293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45999.093046296293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45999.093046296293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45999.093046296293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45999.093046296293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45999.093046296293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45999.093046296293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45999.093046296293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45999.093046296293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45999.093046296293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45999.093046296293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45999.093046296293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45999.093046296293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45999.093046296293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45999.093046296293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45999.093046296293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45999.093046296293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45999.093046296293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45999.093046296293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45999.093046296293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45999.093046296293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45999.093046296293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45999.093046296293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45999.093046296293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45999.093046296293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45999.093046296293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45999.093046296293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45999.093046296293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45999.093046296293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45999.093046296293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45999.093046296293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45999.093046296293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45999.093046296293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45999.093046296293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45999.093046296293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45999.093046296293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45999.093046296293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45999.093046296293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45999.093046296293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45999.093046296293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45999.093046296293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45999.093046296293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45999.093046296293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45999.093046296293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45999.093046296293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45999.093046296293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45999.093046296293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45999.093046296293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45999.093046296293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45999.093046296293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45999.093046296293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45999.093046296293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45999.093046296293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45999.093046296293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45999.093046296293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45999.093046296293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45999.093046296293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45999.093046296293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45999.093046296293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45999.093046296293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45999.093046296293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45999.093046296293</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284B7AA0-9CE5-4BD0-AD30-B576B1E7ECF6}"/>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abSelected="1" workbookViewId="0">
      <selection activeCell="D9" sqref="D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174.09320833333186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14.705627314811863</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1.7376642361123231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0.17239803240954643</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R2</v>
      </c>
      <c r="C7" s="18"/>
      <c r="D7" s="18" t="s">
        <v>18098</v>
      </c>
      <c r="E7" s="81"/>
      <c r="F7" s="97"/>
      <c r="G7" s="98">
        <f ca="1">IFERROR(NOW()-F7,"-")</f>
        <v>45999.093046180555</v>
      </c>
      <c r="H7" s="97"/>
      <c r="I7" s="18" t="str">
        <f>IFERROR(VLOOKUP(D7,DB!A:F,6,0),"")</f>
        <v>SCECO</v>
      </c>
      <c r="J7" s="18" t="str">
        <f>IFERROR(VLOOKUP(D7,DB!A:G,7,0),"")</f>
        <v>In progress</v>
      </c>
      <c r="K7" s="19"/>
      <c r="L7" s="18" t="str">
        <f>IFERROR(VLOOKUP(D7,DB!A:I,9,0),"")</f>
        <v>Latis</v>
      </c>
    </row>
    <row r="8" spans="1:12" ht="31.5" customHeight="1">
      <c r="A8" s="96"/>
      <c r="B8" s="18" t="str">
        <f>IFERROR(VLOOKUP(D8,DB!A:K,11,0),"")</f>
        <v/>
      </c>
      <c r="C8" s="18"/>
      <c r="D8" s="18"/>
      <c r="E8" s="81"/>
      <c r="F8" s="97"/>
      <c r="G8" s="98">
        <f ca="1">IFERROR(NOW()-F8,"-")</f>
        <v>45999.093046180555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45999.093046180555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45999.093046180555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45999.093046180555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45999.093046180555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45999.093046180555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45999.093046180555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45999.093046180555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45999.093046180555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45999.093046180555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45999.093046180555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45999.093046180555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45999.093046180555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45999.093046180555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45999.093046180555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45999.093046180555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45999.093046180555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45999.093046180555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45999.093046180555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45999.093046180555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45999.093046180555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45999.093046180555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45999.093046180555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45999.093046180555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45999.093046180555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45999.093046180555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45999.093046180555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45999.093046180555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45999.093046180555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45999.093046180555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45999.093046180555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45999.093046180555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45999.093046180555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45999.093046180555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45999.093046180555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45999.093046180555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45999.093046180555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45999.093046180555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45999.093046180555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45999.093046180555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45999.093046180555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45999.093046180555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45999.093046180555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45999.093046180555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45999.093046180555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45999.093046180555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45999.093046180555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45999.093046180555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45999.093046180555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45999.093046180555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45999.093046180555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45999.093046180555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45999.093046180555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45999.093046180555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45999.093046180555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45999.093046180555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45999.093046180555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45999.093046180555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45999.093046180555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45999.093046180555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45999.093046180555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45999.093046180555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45999.093046180555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45999.093046180555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45999.093046180555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45999.093046180555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45999.093046180555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45999.093046180555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45999.093046180555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45999.093046180555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45999.093046180555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45999.093046180555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45999.093046180555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45999.093046180555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45999.093046180555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45999.093046180555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45999.093046180555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45999.093046180555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45999.093046180555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45999.093046180555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45999.093046180555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45999.093046180555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45999.093046180555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45999.093046180555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45999.093046180555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45999.093046180555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45999.093046180555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45999.093046180555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45999.093046180555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45999.093046180555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45999.093046180555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45999.093046180555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45999.093046180555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45999.093046180555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45999.093046180555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45999.093046180555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45999.093046180555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45999.093046180555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45999.093046180555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45999.093046180555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45999.093046180555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45999.093046180555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45999.093046180555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45999.093046180555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45999.093046180555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45999.093046180555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45999.093046180555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45999.093046180555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45999.093046180555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45999.093046180555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45999.093046180555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45999.093046180555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45999.093046180555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45999.093046180555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45999.093046180555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45999.093046180555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45999.093046180555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45999.093046180555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45999.093046180555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45999.093046180555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45999.093046180555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45999.093046180555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45999.093046180555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45999.093046180555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45999.093046180555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45999.093046180555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45999.093046180555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45999.093046180555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45999.093046180555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45999.093046180555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45999.093046180555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45999.093046180555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45999.093046180555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45999.093046180555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45999.093046180555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45999.093046180555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45999.093046180555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45999.093046180555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45999.093046180555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45999.093046180555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45999.093046180555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45999.093046180555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45999.093046180555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45999.093046180555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45999.093046180555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45999.093046180555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45999.093046180555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45999.093046180555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45999.093046180555</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45999.093046180555</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45999.093046180555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45999.093046180555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45999.093046180555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45999.093046180555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45999.093046180555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45999.093046180555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45999.093046180555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45999.093046180555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45999.093046180555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45999.093046180555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45999.093046180555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45999.093046180555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45999.093046180555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45999.093046180555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45999.093046180555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45999.093046180555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45999.093046180555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45999.093046180555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45999.093046180555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45999.093046180555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45999.093046180555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45999.093046180555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45999.093046180555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45999.093046180555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45999.093046180555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45999.093046180555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45999.093046180555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45999.093046180555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45999.093046180555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45999.093046180555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45999.093046180555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45999.093046180555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45999.093046180555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45999.093046180555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45999.093046180555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45999.093046180555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45999.093046180555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45999.093046180555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45999.093046180555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45999.093046180555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45999.093046180555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45999.093046180555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45999.093046180555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45999.093046180555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45999.093046180555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45999.093046180555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45999.093046180555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45999.093046180555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45999.093046180555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45999.093046180555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45999.093046180555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45999.093046180555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45999.093046180555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45999.093046180555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45999.093046180555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45999.093046180555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45999.093046180555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45999.093046180555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45999.093046180555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45999.093046180555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45999.093046180555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45999.093046180555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45999.093046180555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45999.093046180555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45999.093046180555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45999.093046180555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45999.093046180555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45999.093046180555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45999.093046180555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45999.093046180555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45999.093046180555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45999.093046180555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45999.093046180555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45999.093046180555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45999.093046180555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45999.093046180555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45999.093046180555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45999.093046180555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45999.093046180555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45999.093046180555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45999.093046180555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45999.093046180555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45999.093046180555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45999.093046180555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45999.093046180555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45999.093046180555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45999.093046180555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45999.093046180555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45999.093046180555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45999.093046180555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45999.093046180555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45999.093046180555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45999.093046180555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45999.093046180555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45999.093046180555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45999.093046180555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45999.093046180555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45999.093046180555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45999.093046180555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45999.093046180555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45999.093046180555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45999.093046180555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45999.093046180555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45999.093046180555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45999.093046180555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45999.093046180555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45999.093046180555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45999.093046180555</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45999.093046180555</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1"/>
  <sheetViews>
    <sheetView workbookViewId="0">
      <selection activeCell="D2" sqref="D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R3</v>
      </c>
      <c r="C2" s="18"/>
      <c r="D2" s="154" t="s">
        <v>5152</v>
      </c>
      <c r="E2" s="18"/>
      <c r="F2" s="20"/>
      <c r="G2" s="21">
        <f t="shared" ref="G2:G64" ca="1" si="0">IFERROR(NOW()-F2,"-")</f>
        <v>45999.093046296293</v>
      </c>
      <c r="H2" s="22"/>
      <c r="I2" s="19" t="str">
        <f>IFERROR(VLOOKUP(D2,DB!A:F,6,0),"")</f>
        <v>SCECO-Rental-Genset</v>
      </c>
      <c r="J2" s="18" t="str">
        <f>IFERROR(VLOOKUP(D2,DB!A:G,7,0),"")</f>
        <v>Good</v>
      </c>
      <c r="K2" s="42"/>
      <c r="L2" s="23" t="str">
        <f>IFERROR(VLOOKUP(D2,DB!A:I,9,0),"")</f>
        <v>Zain</v>
      </c>
    </row>
    <row r="3" spans="1:13" ht="15" customHeight="1">
      <c r="A3" s="19"/>
      <c r="B3" s="58" t="str">
        <f>IFERROR(VLOOKUP(D3,DB!A:K,11,0),"")</f>
        <v/>
      </c>
      <c r="C3" s="18"/>
      <c r="D3" s="154"/>
      <c r="E3" s="18"/>
      <c r="F3" s="20"/>
      <c r="G3" s="21">
        <f t="shared" ca="1" si="0"/>
        <v>45999.093046296293</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45999.093046296293</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0"/>
        <v>45999.093046296293</v>
      </c>
      <c r="H5" s="22"/>
      <c r="I5" s="19" t="str">
        <f>IFERROR(VLOOKUP(D5,DB!A:F,6,0),"")</f>
        <v/>
      </c>
      <c r="J5" s="18" t="str">
        <f>IFERROR(VLOOKUP(D5,DB!A:G,7,0),"")</f>
        <v/>
      </c>
      <c r="K5" s="42"/>
      <c r="L5" s="23" t="str">
        <f>IFERROR(VLOOKUP(D5,DB!A:I,9,0),"")</f>
        <v/>
      </c>
    </row>
    <row r="6" spans="1:13" ht="15" customHeight="1">
      <c r="A6" s="19"/>
      <c r="B6" s="58" t="str">
        <f>IFERROR(VLOOKUP(D6,DB!A:K,11,0),"")</f>
        <v/>
      </c>
      <c r="C6" s="18"/>
      <c r="D6" s="153"/>
      <c r="E6" s="18"/>
      <c r="F6" s="20"/>
      <c r="G6" s="21">
        <f t="shared" ca="1" si="0"/>
        <v>45999.093046296293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45999.093046296293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45999.093046296293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45999.093046296293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45999.093046296293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45999.093046296293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45999.093046296293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45999.093046296293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45999.093046296293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45999.093046296293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45999.093046296293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45999.093046296293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45999.093046296293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45999.093046296293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45999.093046296293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45999.093046296293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45999.093046296293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45999.093046296293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45999.093046296293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45999.093046296293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45999.093046296293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45999.093046296293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45999.093046296293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45999.093046296293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45999.093046296293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45999.093046296293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45999.093046296293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45999.093046296293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45999.093046296293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45999.093046296293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45999.093046296293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45999.093046296293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45999.093046296293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45999.093046296293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45999.093046296293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45999.093046296293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45999.093046296293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45999.093046296293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45999.093046296293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45999.093046296293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45999.093046296293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45999.093046296293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45999.093046296293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45999.093046296293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45999.093046296293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45999.093046296293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45999.093046296293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45999.093046296293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45999.093046296293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45999.093046296293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45999.093046296293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45999.093046296293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45999.093046296293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45999.093046296293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45999.093046296293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45999.093046296293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45999.093046296293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45999.093046296293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0"/>
        <v>45999.093046296293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ref="G65:G128" ca="1" si="1">IFERROR(NOW()-F65,"-")</f>
        <v>45999.093046296293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45999.093046296293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45999.093046296293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45999.093046296293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45999.093046296293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45999.093046296293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45999.093046296293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45999.093046296293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45999.093046296293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45999.093046296293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45999.093046296293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45999.093046296293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45999.093046296293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45999.093046296293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45999.093046296293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45999.093046296293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45999.093046296293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45999.093046296293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45999.093046296293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45999.093046296293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45999.093046296293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45999.093046296293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45999.093046296293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45999.093046296293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45999.093046296293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45999.093046296293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45999.093046296293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45999.093046296293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45999.093046296293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45999.093046296293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45999.093046296293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45999.093046296293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45999.093046296293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45999.093046296293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45999.093046296293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45999.093046296293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45999.093046296293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45999.093046296293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45999.093046296293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45999.093046296293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45999.093046296293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45999.093046296293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45999.093046296293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45999.093046296293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45999.093046296293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45999.093046296293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45999.093046296293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45999.093046296293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45999.093046296293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45999.093046296293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45999.093046296293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45999.093046296293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45999.093046296293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45999.093046296293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45999.093046296293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45999.093046296293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45999.093046296293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45999.093046296293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45999.093046296293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45999.093046296293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45999.093046296293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45999.093046296293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45999.093046296293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1"/>
        <v>45999.093046296293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ref="G129:G192" ca="1" si="2">IFERROR(NOW()-F129,"-")</f>
        <v>45999.093046296293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45999.093046296293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45999.093046296293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45999.093046296293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45999.093046296293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45999.093046296293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45999.093046296293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45999.093046296293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45999.093046296293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45999.093046296293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45999.093046296293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45999.093046296293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45999.093046296293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45999.093046296293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45999.093046296293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45999.093046296293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45999.093046296293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45999.093046296293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45999.093046296293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45999.093046296293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45999.093046296293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45999.093046296293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45999.093046296293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45999.093046296293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45999.093046296293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45999.093046296293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45999.093046296293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45999.093046296293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45999.093046296293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45999.093046296293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45999.093046296293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45999.093046296293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45999.093046296293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45999.093046296293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45999.093046296293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45999.093046296293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45999.093046296293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45999.093046296293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45999.093046296293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45999.093046296293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45999.093046296293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45999.093046296293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45999.093046296293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45999.093046296293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45999.093046296293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45999.093046296293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45999.093046296293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45999.093046296293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45999.093046296293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45999.093046296293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45999.093046296293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45999.093046296293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45999.093046296293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45999.093046296293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45999.093046296293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45999.093046296293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45999.093046296293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45999.093046296293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45999.093046296293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45999.093046296293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45999.093046296293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45999.093046296293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45999.093046296293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2"/>
        <v>45999.093046296293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ref="G193:G256" ca="1" si="3">IFERROR(NOW()-F193,"-")</f>
        <v>45999.093046296293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45999.093046296293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45999.093046296293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45999.093046296293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45999.093046296293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45999.093046296293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45999.093046296293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45999.093046296293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45999.093046296293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45999.093046296293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45999.093046296293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45999.093046296293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45999.093046296293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45999.093046296293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45999.093046296293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45999.093046296293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45999.093046296293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45999.093046296293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45999.093046296293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45999.093046296293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45999.093046296293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45999.093046296293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45999.093046296293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45999.093046296293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45999.093046296293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45999.093046296293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45999.093046296293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45999.093046296293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45999.093046296293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45999.093046296293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45999.093046296293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45999.093046296293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45999.093046296293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45999.093046296293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45999.093046296293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45999.093046296293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45999.093046296293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45999.093046296293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45999.093046296293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45999.093046296293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45999.093046296293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45999.093046296293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45999.093046296293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45999.093046296293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45999.093046296293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45999.093046296293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45999.093046296293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45999.093046296293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45999.093046296293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45999.093046296293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45999.093046296293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45999.093046296293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45999.093046296293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45999.093046296293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45999.093046296293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45999.093046296293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45999.093046296293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45999.093046296293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45999.093046296293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45999.093046296293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45999.093046296293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45999.093046296293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45999.093046296293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3"/>
        <v>45999.093046296293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ref="G257:G320" ca="1" si="4">IFERROR(NOW()-F257,"-")</f>
        <v>45999.093046296293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45999.093046296293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45999.093046296293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45999.093046296293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45999.093046296293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45999.093046296293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45999.093046296293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45999.093046296293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45999.093046296293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45999.093046296293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45999.093046296293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45999.093046296293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45999.093046296293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45999.093046296293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45999.093046296293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45999.093046296293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45999.093046296293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45999.093046296293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45999.093046296293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45999.093046296293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45999.093046296293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45999.093046296293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45999.093046296293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45999.093046296293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45999.093046296293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45999.093046296293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45999.093046296293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45999.093046296293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45999.093046296293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45999.093046296293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45999.093046296293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45999.093046296293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45999.093046296293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45999.093046296293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45999.093046296293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45999.093046296293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45999.093046296293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45999.093046296293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45999.093046296293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45999.093046296293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45999.093046296293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45999.093046296293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45999.093046296293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45999.093046296293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45999.093046296293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45999.093046296293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45999.093046296293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45999.093046296293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45999.093046296293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45999.093046296293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45999.093046296293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45999.093046296293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45999.093046296293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45999.093046296293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45999.093046296293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45999.093046296293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45999.093046296293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45999.093046296293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45999.093046296293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45999.093046296293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45999.093046296293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45999.093046296293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45999.093046296293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4"/>
        <v>45999.093046296293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ref="G321:G384" ca="1" si="5">IFERROR(NOW()-F321,"-")</f>
        <v>45999.093046296293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45999.093046296293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45999.093046296293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45999.093046296293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45999.093046296293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45999.093046296293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45999.093046296293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45999.093046296293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45999.093046296293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45999.093046296293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45999.093046296293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45999.093046296293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45999.093046296293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45999.093046296293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45999.093046296293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45999.093046296293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45999.093046296293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45999.093046296293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45999.093046296293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45999.093046296293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45999.093046296293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45999.093046296293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45999.093046296293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45999.093046296293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45999.093046296293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45999.093046296293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45999.093046296293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45999.093046296293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45999.093046296293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45999.093046296293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45999.093046296293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45999.093046296293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45999.093046296293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45999.093046296293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45999.093046296293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45999.093046296293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45999.093046296293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45999.093046296293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45999.093046296293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45999.093046296293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45999.093046296293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45999.093046296293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45999.093046296293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45999.093046296293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45999.093046296293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45999.093046296293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45999.093046296293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45999.093046296293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45999.093046296293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45999.093046296293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45999.093046296293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45999.093046296293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45999.093046296293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45999.093046296293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45999.093046296293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45999.093046296293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45999.093046296293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45999.093046296293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45999.093046296293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45999.093046296293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45999.093046296293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45999.093046296293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45999.093046296293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5"/>
        <v>45999.093046296293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ref="G385:G448" ca="1" si="6">IFERROR(NOW()-F385,"-")</f>
        <v>45999.093046296293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45999.093046296293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45999.093046296293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45999.093046296293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45999.093046296293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45999.093046296293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45999.093046296293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45999.093046296293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45999.093046296293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45999.093046296293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45999.093046296293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45999.093046296293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45999.093046296293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45999.093046296293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45999.093046296293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45999.093046296293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45999.093046296293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45999.093046296293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45999.093046296293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45999.093046296293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45999.093046296293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45999.093046296293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45999.093046296293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45999.093046296293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45999.093046296293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45999.093046296293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45999.093046296293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45999.093046296293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45999.093046296293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45999.093046296293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45999.093046296293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45999.093046296293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45999.093046296293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45999.093046296293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45999.093046296293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45999.093046296293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45999.093046296293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45999.093046296293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45999.093046296293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45999.093046296293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45999.093046296293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45999.093046296293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45999.093046296293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45999.093046296293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45999.093046296293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45999.093046296293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45999.093046296293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45999.093046296293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45999.093046296293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45999.093046296293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45999.093046296293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45999.093046296293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45999.093046296293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45999.093046296293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45999.093046296293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45999.093046296293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45999.093046296293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45999.093046296293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45999.093046296293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45999.093046296293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45999.093046296293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45999.093046296293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45999.093046296293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6"/>
        <v>45999.093046296293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ref="G449:G512" ca="1" si="7">IFERROR(NOW()-F449,"-")</f>
        <v>45999.093046296293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45999.093046296293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45999.093046296293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45999.093046296293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45999.093046296293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45999.093046296293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45999.093046296293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45999.093046296293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45999.093046296293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45999.093046296293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45999.093046296293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45999.093046296293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45999.093046296293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45999.093046296293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45999.093046296293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45999.093046296293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45999.093046296293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45999.093046296293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45999.093046296293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45999.093046296293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45999.093046296293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45999.093046296293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45999.093046296293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45999.093046296293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45999.093046296293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45999.093046296293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45999.093046296293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45999.093046296293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45999.093046296293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45999.093046296293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45999.093046296293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45999.093046296293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45999.093046296293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45999.093046296293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45999.093046296293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45999.093046296293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45999.093046296293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45999.093046296293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45999.093046296293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45999.093046296293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45999.093046296293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45999.093046296293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45999.093046296293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45999.093046296293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45999.093046296293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45999.093046296293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45999.093046296293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45999.093046296293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45999.093046296293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45999.093046296293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45999.093046296293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45999.093046296293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45999.093046296293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45999.093046296293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45999.093046296293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45999.093046296293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45999.093046296293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45999.093046296293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45999.093046296293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45999.093046296293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45999.093046296293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45999.093046296293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45999.093046296293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7"/>
        <v>45999.093046296293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ref="G513:G576" ca="1" si="8">IFERROR(NOW()-F513,"-")</f>
        <v>45999.093046296293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45999.093046296293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45999.093046296293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45999.093046296293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45999.093046296293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45999.093046296293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45999.093046296293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45999.093046296293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45999.093046296293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45999.093046296293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45999.093046296293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45999.093046296293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45999.093046296293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45999.093046296293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45999.093046296293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45999.093046296293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45999.093046296293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45999.093046296293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45999.093046296293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45999.093046296293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45999.093046296293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45999.093046296293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45999.093046296293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45999.093046296293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45999.093046296293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45999.093046296293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45999.093046296293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45999.093046296293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45999.093046296293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45999.093046296293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45999.093046296293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45999.093046296293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45999.093046296293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45999.093046296293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45999.093046296293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45999.093046296293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45999.093046296293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45999.093046296293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45999.093046296293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45999.093046296293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45999.093046296293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45999.093046296293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45999.093046296293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45999.093046296293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45999.093046296293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45999.093046296293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45999.093046296293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45999.093046296293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45999.093046296293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45999.093046296293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45999.093046296293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45999.093046296293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45999.093046296293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45999.093046296293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45999.093046296293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45999.093046296293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45999.093046296293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45999.093046296293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45999.093046296293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45999.093046296293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45999.093046296293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45999.093046296293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45999.093046296293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8"/>
        <v>45999.093046296293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ref="G577:G640" ca="1" si="9">IFERROR(NOW()-F577,"-")</f>
        <v>45999.093046296293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45999.093046296293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45999.093046296293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45999.093046296293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45999.093046296293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45999.093046296293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45999.093046296293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45999.093046296293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45999.093046296293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45999.093046296293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45999.093046296293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45999.093046296293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45999.093046296293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45999.093046296293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45999.093046296293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45999.093046296293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45999.093046296293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45999.093046296293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45999.093046296293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45999.093046296293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45999.093046296293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45999.093046296293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45999.093046296293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45999.093046296293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45999.093046296293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45999.093046296293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45999.093046296293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45999.093046296293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45999.093046296293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45999.093046296293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45999.093046296293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45999.093046296293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45999.093046296293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45999.093046296293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45999.093046296293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45999.093046296293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45999.093046296293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45999.093046296293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45999.093046296293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45999.093046296293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45999.093046296293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45999.093046296293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45999.093046296293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45999.093046296293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45999.093046296293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45999.093046296293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45999.093046296293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45999.093046296293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45999.093046296293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45999.093046296293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45999.093046296293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45999.093046296293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45999.093046296293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45999.093046296293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45999.093046296293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45999.093046296293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45999.093046296293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45999.093046296293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45999.093046296293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45999.093046296293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45999.093046296293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45999.093046296293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45999.093046296293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9"/>
        <v>45999.093046296293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ref="G641:G704" ca="1" si="10">IFERROR(NOW()-F641,"-")</f>
        <v>45999.093046296293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45999.093046296293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45999.093046296293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45999.093046296293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45999.093046296293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45999.093046296293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45999.093046296293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45999.093046296293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45999.093046296293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45999.093046296293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45999.093046296293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45999.093046296293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45999.093046296293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45999.093046296293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45999.093046296293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45999.093046296293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45999.093046296293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45999.093046296293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45999.093046296293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45999.093046296293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45999.093046296293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45999.093046296293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45999.093046296293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45999.093046296293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45999.093046296293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45999.093046296293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45999.093046296293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45999.093046296293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45999.093046296293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45999.093046296293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45999.093046296293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45999.093046296293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45999.093046296293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45999.093046296293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45999.093046296293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45999.093046296293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45999.093046296293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45999.093046296293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45999.093046296293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45999.093046296293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45999.093046296293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45999.093046296293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45999.093046296293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45999.093046296293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45999.093046296293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45999.093046296293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45999.093046296293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45999.093046296293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45999.093046296293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45999.093046296293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45999.093046296293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45999.093046296293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45999.093046296293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45999.093046296293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45999.093046296293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45999.093046296293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45999.093046296293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45999.093046296293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45999.093046296293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45999.093046296293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45999.093046296293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45999.093046296293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45999.093046296293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0"/>
        <v>45999.093046296293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ref="G705:G768" ca="1" si="11">IFERROR(NOW()-F705,"-")</f>
        <v>45999.093046296293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45999.093046296293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45999.093046296293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45999.093046296293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45999.093046296293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45999.093046296293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45999.093046296293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45999.093046296293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45999.093046296293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45999.093046296293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45999.093046296293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45999.093046296293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45999.093046296293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45999.093046296293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45999.093046296293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45999.093046296293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45999.093046296293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45999.093046296293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45999.093046296293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45999.093046296293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45999.093046296293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45999.093046296293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45999.093046296293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45999.093046296293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45999.093046296293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45999.093046296293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45999.093046296293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45999.093046296293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45999.093046296293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45999.093046296293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45999.093046296293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45999.093046296293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45999.093046296293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45999.093046296293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45999.093046296293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45999.093046296293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45999.093046296293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45999.093046296293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45999.093046296293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45999.093046296293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45999.093046296293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45999.093046296293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45999.093046296293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45999.093046296293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45999.093046296293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45999.093046296293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45999.093046296293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45999.093046296293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45999.093046296293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45999.093046296293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45999.093046296293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45999.093046296293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45999.093046296293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45999.093046296293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45999.093046296293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45999.093046296293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45999.093046296293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45999.093046296293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45999.093046296293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45999.093046296293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45999.093046296293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45999.093046296293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45999.093046296293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1"/>
        <v>45999.093046296293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ref="G769:G832" ca="1" si="12">IFERROR(NOW()-F769,"-")</f>
        <v>45999.093046296293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45999.093046296293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45999.093046296293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45999.093046296293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45999.093046296293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45999.093046296293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45999.093046296293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45999.093046296293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45999.093046296293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45999.093046296293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45999.093046296293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45999.093046296293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45999.093046296293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45999.093046296293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45999.093046296293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45999.093046296293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45999.093046296293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45999.093046296293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45999.093046296293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45999.093046296293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45999.093046296293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45999.093046296293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45999.093046296293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45999.093046296293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45999.093046296293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45999.093046296293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45999.093046296293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45999.093046296293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45999.093046296293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45999.093046296293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45999.093046296293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45999.093046296293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45999.093046296293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45999.093046296293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45999.093046296293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45999.093046296293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45999.093046296293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45999.093046296293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45999.093046296293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45999.093046296293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45999.093046296293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45999.093046296293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45999.093046296293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45999.093046296293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45999.093046296293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45999.093046296293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45999.093046296293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45999.093046296293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45999.093046296293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45999.093046296293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45999.093046296293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45999.093046296293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45999.093046296293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45999.093046296293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45999.093046296293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45999.093046296293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45999.093046296293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45999.093046296293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45999.093046296293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45999.093046296293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45999.093046296293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45999.093046296293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45999.093046296293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2"/>
        <v>45999.093046296293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ref="G833:G896" ca="1" si="13">IFERROR(NOW()-F833,"-")</f>
        <v>45999.093046296293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45999.093046296293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45999.093046296293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45999.093046296293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45999.093046296293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45999.093046296293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45999.093046296293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45999.093046296293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45999.093046296293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45999.093046296293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45999.093046296293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45999.093046296293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45999.093046296293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45999.093046296293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45999.093046296293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45999.093046296293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45999.093046296293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45999.093046296293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45999.093046296293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45999.093046296293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45999.093046296293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45999.093046296293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45999.093046296293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45999.093046296293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45999.093046296293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45999.093046296293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45999.093046296293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45999.093046296293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45999.093046296293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45999.093046296293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45999.093046296293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45999.093046296293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45999.093046296293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45999.093046296293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45999.093046296293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45999.093046296293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45999.093046296293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45999.093046296293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45999.093046296293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45999.093046296293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45999.093046296293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45999.093046296293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45999.093046296293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45999.093046296293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45999.093046296293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45999.093046296293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45999.093046296293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45999.093046296293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45999.093046296293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45999.093046296293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45999.093046296293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45999.093046296293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45999.093046296293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45999.093046296293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45999.093046296293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45999.093046296293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45999.093046296293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45999.093046296293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45999.093046296293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45999.093046296293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45999.093046296293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45999.093046296293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45999.093046296293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3"/>
        <v>45999.093046296293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ref="G897:G911" ca="1" si="14">IFERROR(NOW()-F897,"-")</f>
        <v>45999.093046296293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45999.093046296293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45999.093046296293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45999.093046296293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45999.093046296293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45999.093046296293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45999.093046296293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45999.093046296293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45999.093046296293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45999.093046296293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45999.093046296293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45999.093046296293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45999.093046296293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45999.093046296293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45999.093046296293</v>
      </c>
      <c r="H911" s="22"/>
      <c r="I911" s="19" t="str">
        <f>IFERROR(VLOOKUP(D911,DB!A:F,6,0),"")</f>
        <v/>
      </c>
      <c r="J911" s="18" t="str">
        <f>IFERROR(VLOOKUP(D911,DB!A:G,7,0),"")</f>
        <v/>
      </c>
      <c r="K911" s="42"/>
      <c r="L911" s="23" t="str">
        <f>IFERROR(VLOOKUP(D911,DB!A:I,9,0),"")</f>
        <v/>
      </c>
    </row>
  </sheetData>
  <dataValidations count="2">
    <dataValidation allowBlank="1" showInputMessage="1" showErrorMessage="1" sqref="E1" xr:uid="{5914219A-CB83-432D-936A-CC0CB6F3982A}"/>
    <dataValidation type="list" allowBlank="1" showInputMessage="1" showErrorMessage="1" sqref="E2:E9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295.61232870369713</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44" ca="1" si="0">IFERROR(NOW()-F3,"")</f>
        <v>1.5597129629604751</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0.29890277777303709</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38591</v>
      </c>
      <c r="E5" s="90" t="s">
        <v>39106</v>
      </c>
      <c r="F5" s="91"/>
      <c r="G5" s="92">
        <f t="shared" ca="1" si="0"/>
        <v>45999.093046296293</v>
      </c>
      <c r="H5" s="91">
        <v>45999.032638888886</v>
      </c>
      <c r="I5" s="107" t="str">
        <f>IFERROR(VLOOKUP(D5,DB!A:F,6,0),"")</f>
        <v>Generator-SG</v>
      </c>
      <c r="J5" s="107" t="str">
        <f>IFERROR(VLOOKUP(D5,DB!A:G,7,0),"")</f>
        <v>No BB Shifted</v>
      </c>
      <c r="K5" s="93" t="s">
        <v>39128</v>
      </c>
      <c r="L5" s="87" t="str">
        <f>IFERROR(VLOOKUP(D5,DB!A:I,9,0),"")</f>
        <v>Latis</v>
      </c>
    </row>
    <row r="6" spans="1:16" ht="15" customHeight="1">
      <c r="A6" s="107" t="s">
        <v>39127</v>
      </c>
      <c r="B6" s="107" t="str">
        <f>IFERROR(VLOOKUP(D6,DB!A:K,11,0),"")</f>
        <v>R4</v>
      </c>
      <c r="C6" s="89">
        <v>1</v>
      </c>
      <c r="D6" s="87" t="s">
        <v>31302</v>
      </c>
      <c r="E6" s="90" t="s">
        <v>39106</v>
      </c>
      <c r="F6" s="91"/>
      <c r="G6" s="92">
        <f t="shared" ca="1" si="0"/>
        <v>45999.093046296293</v>
      </c>
      <c r="H6" s="91">
        <v>45999.058333333334</v>
      </c>
      <c r="I6" s="107" t="str">
        <f>IFERROR(VLOOKUP(D6,DB!A:F,6,0),"")</f>
        <v>SCECO</v>
      </c>
      <c r="J6" s="107" t="str">
        <f>IFERROR(VLOOKUP(D6,DB!A:G,7,0),"")</f>
        <v>Good</v>
      </c>
      <c r="K6" s="93" t="s">
        <v>39129</v>
      </c>
      <c r="L6" s="87" t="str">
        <f>IFERROR(VLOOKUP(D6,DB!A:I,9,0),"")</f>
        <v>Latis</v>
      </c>
    </row>
    <row r="7" spans="1:16" ht="15" customHeight="1">
      <c r="A7" s="107" t="s">
        <v>39127</v>
      </c>
      <c r="B7" s="107" t="str">
        <f>IFERROR(VLOOKUP(D7,DB!A:K,11,0),"")</f>
        <v>R4</v>
      </c>
      <c r="C7" s="89">
        <v>1</v>
      </c>
      <c r="D7" s="87" t="s">
        <v>32128</v>
      </c>
      <c r="E7" s="90" t="s">
        <v>39106</v>
      </c>
      <c r="F7" s="91"/>
      <c r="G7" s="92">
        <f t="shared" ca="1" si="0"/>
        <v>45999.093046296293</v>
      </c>
      <c r="H7" s="91">
        <v>45999.038888888892</v>
      </c>
      <c r="I7" s="107" t="str">
        <f>IFERROR(VLOOKUP(D7,DB!A:F,6,0),"")</f>
        <v>SCECO</v>
      </c>
      <c r="J7" s="107" t="str">
        <f>IFERROR(VLOOKUP(D7,DB!A:G,7,0),"")</f>
        <v>Dead</v>
      </c>
      <c r="K7" s="93" t="s">
        <v>39129</v>
      </c>
      <c r="L7" s="87" t="str">
        <f>IFERROR(VLOOKUP(D7,DB!A:I,9,0),"")</f>
        <v>Latis</v>
      </c>
    </row>
    <row r="8" spans="1:16" ht="15" customHeight="1">
      <c r="A8" s="107" t="s">
        <v>39127</v>
      </c>
      <c r="B8" s="107" t="str">
        <f>IFERROR(VLOOKUP(D8,DB!A:K,11,0),"")</f>
        <v>R4</v>
      </c>
      <c r="C8" s="89">
        <v>1</v>
      </c>
      <c r="D8" s="87" t="s">
        <v>32103</v>
      </c>
      <c r="E8" s="90" t="s">
        <v>39106</v>
      </c>
      <c r="F8" s="91"/>
      <c r="G8" s="92">
        <f t="shared" ca="1" si="0"/>
        <v>45999.093046296293</v>
      </c>
      <c r="H8" s="91">
        <v>45999.012499999997</v>
      </c>
      <c r="I8" s="107" t="str">
        <f>IFERROR(VLOOKUP(D8,DB!A:F,6,0),"")</f>
        <v>SCECO</v>
      </c>
      <c r="J8" s="107" t="str">
        <f>IFERROR(VLOOKUP(D8,DB!A:G,7,0),"")</f>
        <v>Dead</v>
      </c>
      <c r="K8" s="93" t="s">
        <v>39130</v>
      </c>
      <c r="L8" s="87" t="str">
        <f>IFERROR(VLOOKUP(D8,DB!A:I,9,0),"")</f>
        <v>Latis</v>
      </c>
    </row>
    <row r="9" spans="1:16" ht="15" customHeight="1">
      <c r="A9" s="107" t="s">
        <v>39127</v>
      </c>
      <c r="B9" s="107" t="str">
        <f>IFERROR(VLOOKUP(D9,DB!A:K,11,0),"")</f>
        <v>R4</v>
      </c>
      <c r="C9" s="89">
        <v>2</v>
      </c>
      <c r="D9" s="87" t="s">
        <v>33867</v>
      </c>
      <c r="E9" s="90" t="s">
        <v>39106</v>
      </c>
      <c r="F9" s="91"/>
      <c r="G9" s="92">
        <f t="shared" ca="1" si="0"/>
        <v>45999.093046296293</v>
      </c>
      <c r="H9" s="91">
        <v>45998.995833333334</v>
      </c>
      <c r="I9" s="107" t="str">
        <f>IFERROR(VLOOKUP(D9,DB!A:F,6,0),"")</f>
        <v>SCECO</v>
      </c>
      <c r="J9" s="107" t="str">
        <f>IFERROR(VLOOKUP(D9,DB!A:G,7,0),"")</f>
        <v>Dead</v>
      </c>
      <c r="K9" s="93" t="s">
        <v>39131</v>
      </c>
      <c r="L9" s="87" t="str">
        <f>IFERROR(VLOOKUP(D9,DB!A:I,9,0),"")</f>
        <v>Latis</v>
      </c>
    </row>
    <row r="10" spans="1:16" ht="15" customHeight="1">
      <c r="A10" s="107" t="s">
        <v>39127</v>
      </c>
      <c r="B10" s="107" t="str">
        <f>IFERROR(VLOOKUP(D10,DB!A:K,11,0),"")</f>
        <v>R4</v>
      </c>
      <c r="C10" s="89">
        <v>4</v>
      </c>
      <c r="D10" s="87" t="s">
        <v>34157</v>
      </c>
      <c r="E10" s="90" t="s">
        <v>39106</v>
      </c>
      <c r="F10" s="91"/>
      <c r="G10" s="92">
        <f t="shared" ca="1" si="0"/>
        <v>45999.093046296293</v>
      </c>
      <c r="H10" s="91">
        <v>45998.995138888888</v>
      </c>
      <c r="I10" s="107" t="str">
        <f>IFERROR(VLOOKUP(D10,DB!A:F,6,0),"")</f>
        <v>SCECO</v>
      </c>
      <c r="J10" s="107" t="str">
        <f>IFERROR(VLOOKUP(D10,DB!A:G,7,0),"")</f>
        <v>Vandalized</v>
      </c>
      <c r="K10" s="93" t="s">
        <v>39132</v>
      </c>
      <c r="L10" s="87" t="str">
        <f>IFERROR(VLOOKUP(D10,DB!A:I,9,0),"")</f>
        <v>Latis</v>
      </c>
    </row>
    <row r="11" spans="1:16" ht="15" customHeight="1">
      <c r="A11" s="107" t="s">
        <v>39127</v>
      </c>
      <c r="B11" s="107" t="str">
        <f>IFERROR(VLOOKUP(D11,DB!A:K,11,0),"")</f>
        <v>R4</v>
      </c>
      <c r="C11" s="89">
        <v>3</v>
      </c>
      <c r="D11" s="87" t="s">
        <v>36247</v>
      </c>
      <c r="E11" s="90" t="s">
        <v>39106</v>
      </c>
      <c r="F11" s="91"/>
      <c r="G11" s="92">
        <f t="shared" ca="1" si="0"/>
        <v>45999.093046296293</v>
      </c>
      <c r="H11" s="91">
        <v>45999.038888888892</v>
      </c>
      <c r="I11" s="107" t="str">
        <f>IFERROR(VLOOKUP(D11,DB!A:F,6,0),"")</f>
        <v>SCECO</v>
      </c>
      <c r="J11" s="107" t="str">
        <f>IFERROR(VLOOKUP(D11,DB!A:G,7,0),"")</f>
        <v>Dead</v>
      </c>
      <c r="K11" s="93" t="s">
        <v>39132</v>
      </c>
      <c r="L11" s="87" t="str">
        <f>IFERROR(VLOOKUP(D11,DB!A:I,9,0),"")</f>
        <v>Latis</v>
      </c>
    </row>
    <row r="12" spans="1:16" ht="15" customHeight="1">
      <c r="A12" s="107" t="s">
        <v>39127</v>
      </c>
      <c r="B12" s="107" t="str">
        <f>IFERROR(VLOOKUP(D12,DB!A:K,11,0),"")</f>
        <v>R4</v>
      </c>
      <c r="C12" s="89">
        <v>1</v>
      </c>
      <c r="D12" s="87" t="s">
        <v>32068</v>
      </c>
      <c r="E12" s="90" t="s">
        <v>39106</v>
      </c>
      <c r="F12" s="91"/>
      <c r="G12" s="92">
        <f t="shared" ca="1" si="0"/>
        <v>45999.093046296293</v>
      </c>
      <c r="H12" s="91">
        <v>45998.982638888891</v>
      </c>
      <c r="I12" s="107" t="str">
        <f>IFERROR(VLOOKUP(D12,DB!A:F,6,0),"")</f>
        <v>SCECO</v>
      </c>
      <c r="J12" s="107" t="str">
        <f>IFERROR(VLOOKUP(D12,DB!A:G,7,0),"")</f>
        <v>Good</v>
      </c>
      <c r="K12" s="93" t="s">
        <v>39131</v>
      </c>
      <c r="L12" s="87" t="str">
        <f>IFERROR(VLOOKUP(D12,DB!A:I,9,0),"")</f>
        <v>Latis</v>
      </c>
    </row>
    <row r="13" spans="1:16" ht="15" customHeight="1">
      <c r="A13" s="107"/>
      <c r="B13" s="107" t="str">
        <f>IFERROR(VLOOKUP(D13,DB!A:K,11,0),"")</f>
        <v/>
      </c>
      <c r="C13" s="89"/>
      <c r="D13" s="87"/>
      <c r="E13" s="90"/>
      <c r="F13" s="91"/>
      <c r="G13" s="92">
        <f t="shared" ca="1" si="0"/>
        <v>45999.093046296293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45999.093046296293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45999.093046296293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45999.093046296293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45999.093046296293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45999.093046296293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45999.093046296293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45999.093046296293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45999.093046296293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45999.093046296293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45999.093046296293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45999.093046296293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45999.093046296293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45999.093046296293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45999.093046296293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45999.093046296293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45999.093046296293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45999.093046296293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45999.093046296293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45999.093046296293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45999.093046296293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45999.093046296293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45999.093046296293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45999.093046296293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45999.093046296293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45999.093046296293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45999.093046296293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45999.093046296293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45999.093046296293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45999.093046296293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45999.093046296293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45999.093046296293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45999.093046296293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45999.093046296293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45999.093046296293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45999.093046296293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45999.093046296293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45999.093046296293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45999.093046296293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45999.093046296293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45999.093046296293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45999.093046296293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45999.093046296293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45999.093046296293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45999.093046296293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45999.093046296293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45999.093046296293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45999.093046296293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45999.093046296293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45999.093046296293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45999.093046296293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45999.093046296293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45999.093046296293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45999.093046296293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45999.093046296293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45999.093046296293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45999.093046296293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45999.093046296293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45999.093046296293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45999.093046296293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45999.093046296293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45999.093046296293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45999.093046296293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45999.093046296293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45999.093046296293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45999.093046296293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45999.093046296293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45999.093046296293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45999.093046296293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45999.093046296293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45999.093046296293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45999.093046296293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45999.093046296293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45999.093046296293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45999.093046296293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45999.093046296293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45999.093046296293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45999.093046296293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45999.093046296293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45999.093046296293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45999.093046296293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45999.093046296293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45999.093046296293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45999.093046296293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45999.093046296293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45999.093046296293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45999.093046296293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45999.093046296293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45999.093046296293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45999.093046296293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45999.093046296293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45999.093046296293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45999.093046296293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45999.093046296293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45999.093046296293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45999.093046296293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45999.093046296293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45999.093046296293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45999.093046296293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45999.093046296293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45999.093046296293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45999.093046296293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45999.093046296293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45999.093046296293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45999.093046296293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45999.093046296293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45999.093046296293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45999.093046296293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45999.093046296293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45999.093046296293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45999.093046296293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45999.093046296293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45999.093046296293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45999.093046296293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45999.093046296293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45999.093046296293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45999.093046296293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45999.093046296293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45999.093046296293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45999.093046296293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45999.093046296293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45999.093046296293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45999.093046296293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45999.093046296293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45999.093046296293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45999.093046296293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45999.093046296293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45999.093046296293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45999.093046296293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45999.093046296293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45999.093046296293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45999.093046296293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45999.093046296293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45999.093046296293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45999.093046296293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45999.093046296293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45999.093046296293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45999.093046296293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45999.093046296293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45999.093046296293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45999.093046296293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45999.093046296293</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107.26098611110501</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39109</v>
      </c>
      <c r="F3" s="38">
        <v>45926.188877314817</v>
      </c>
      <c r="G3" s="102">
        <f t="shared" ref="G3" ca="1" si="0">IFERROR(NOW()-F3,"")</f>
        <v>72.904168981476687</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39109</v>
      </c>
      <c r="F4" s="104">
        <v>45948.661111111112</v>
      </c>
      <c r="G4" s="105">
        <f t="shared" ref="G4" ca="1" si="1">IFERROR(NOW()-F4,"")</f>
        <v>50.431935185180919</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17.719747685179755</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1.9855578703645733</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1</v>
      </c>
      <c r="D7" s="37" t="s">
        <v>37284</v>
      </c>
      <c r="E7" s="37" t="s">
        <v>39109</v>
      </c>
      <c r="F7" s="38">
        <v>45998.467928240738</v>
      </c>
      <c r="G7" s="131">
        <f ca="1">IFERROR(NOW()-F7,"")</f>
        <v>0.62511793981684605</v>
      </c>
      <c r="H7" s="38">
        <v>45998.451261574075</v>
      </c>
      <c r="I7" s="37" t="str">
        <f>IFERROR(VLOOKUP(D7,DB!A:F,6,0),"")</f>
        <v>SCECO</v>
      </c>
      <c r="J7" s="37" t="str">
        <f>IFERROR(VLOOKUP(D7,DB!A:G,7,0),"")</f>
        <v>Good+Dead</v>
      </c>
      <c r="K7" s="37" t="s">
        <v>39144</v>
      </c>
      <c r="L7" s="37" t="str">
        <f>IFERROR(VLOOKUP(D7,DB!A:I,9,0),"")</f>
        <v>Latis</v>
      </c>
    </row>
    <row r="8" spans="1:13" ht="30.75">
      <c r="A8" s="37" t="s">
        <v>39145</v>
      </c>
      <c r="B8" s="37" t="str">
        <f>IFERROR(VLOOKUP(D8,DB!A:K,11,0),"")</f>
        <v>R5</v>
      </c>
      <c r="C8" s="37">
        <v>1</v>
      </c>
      <c r="D8" s="37" t="s">
        <v>32884</v>
      </c>
      <c r="E8" s="37" t="s">
        <v>39109</v>
      </c>
      <c r="F8" s="38">
        <v>45998.699166666665</v>
      </c>
      <c r="G8" s="131">
        <f ca="1">IFERROR(NOW()-F8,"")</f>
        <v>0.39387951388926012</v>
      </c>
      <c r="H8" s="38">
        <v>45998.687361111108</v>
      </c>
      <c r="I8" s="37" t="str">
        <f>IFERROR(VLOOKUP(D8,DB!A:F,6,0),"")</f>
        <v>SCECO</v>
      </c>
      <c r="J8" s="37" t="str">
        <f>IFERROR(VLOOKUP(D8,DB!A:G,7,0),"")</f>
        <v>Vandalized+Dead</v>
      </c>
      <c r="K8" s="37" t="s">
        <v>39146</v>
      </c>
      <c r="L8" s="37" t="str">
        <f>IFERROR(VLOOKUP(D8,DB!A:I,9,0),"")</f>
        <v>Latis</v>
      </c>
    </row>
    <row r="9" spans="1:13">
      <c r="A9" s="37" t="s">
        <v>39147</v>
      </c>
      <c r="B9" s="37" t="str">
        <f>IFERROR(VLOOKUP(D9,DB!A:K,11,0),"")</f>
        <v>R5</v>
      </c>
      <c r="C9" s="37">
        <v>1</v>
      </c>
      <c r="D9" s="37" t="s">
        <v>33976</v>
      </c>
      <c r="E9" s="37" t="s">
        <v>39106</v>
      </c>
      <c r="F9" s="38">
        <v>45999.058900462966</v>
      </c>
      <c r="G9" s="131">
        <f ca="1">IFERROR(NOW()-F9,"")</f>
        <v>3.4145717589126434E-2</v>
      </c>
      <c r="H9" s="38">
        <v>45999.019629629627</v>
      </c>
      <c r="I9" s="37" t="str">
        <f>IFERROR(VLOOKUP(D9,DB!A:F,6,0),"")</f>
        <v>Generator-SG</v>
      </c>
      <c r="J9" s="37" t="str">
        <f>IFERROR(VLOOKUP(D9,DB!A:G,7,0),"")</f>
        <v>Vandalized</v>
      </c>
      <c r="K9" s="37" t="s">
        <v>39148</v>
      </c>
      <c r="L9" s="37" t="str">
        <f>IFERROR(VLOOKUP(D9,DB!A:I,9,0),"")</f>
        <v>Latis</v>
      </c>
    </row>
    <row r="10" spans="1:13">
      <c r="A10" s="37"/>
      <c r="B10" s="37" t="str">
        <f>IFERROR(VLOOKUP(D10,DB!A:K,11,0),"")</f>
        <v/>
      </c>
      <c r="C10" s="37"/>
      <c r="D10" s="37"/>
      <c r="E10" s="37"/>
      <c r="F10" s="38"/>
      <c r="G10" s="131">
        <f ca="1">IFERROR(NOW()-F10,"")</f>
        <v>45999.093046180555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45999.093046180555</v>
      </c>
      <c r="H11" s="38"/>
      <c r="I11" s="37" t="str">
        <f>IFERROR(VLOOKUP(D11,DB!A:F,6,0),"")</f>
        <v/>
      </c>
      <c r="J11" s="37" t="str">
        <f>IFERROR(VLOOKUP(D11,DB!A:G,7,0),"")</f>
        <v/>
      </c>
      <c r="K11" s="37"/>
      <c r="L11" s="37" t="str">
        <f>IFERROR(VLOOKUP(D11,DB!A:I,9,0),"")</f>
        <v/>
      </c>
    </row>
    <row r="12" spans="1:13">
      <c r="A12" s="37"/>
      <c r="B12" s="37" t="str">
        <f>IFERROR(VLOOKUP(D12,DB!A:K,11,0),"")</f>
        <v>R5</v>
      </c>
      <c r="C12" s="37"/>
      <c r="D12" s="37" t="s">
        <v>39149</v>
      </c>
      <c r="E12" s="37"/>
      <c r="F12" s="38"/>
      <c r="G12" s="131">
        <f ca="1">IFERROR(NOW()-F12,"")</f>
        <v>45999.093046180555</v>
      </c>
      <c r="H12" s="38"/>
      <c r="I12" s="37" t="str">
        <f>IFERROR(VLOOKUP(D12,DB!A:F,6,0),"")</f>
        <v>Generator-SG</v>
      </c>
      <c r="J12" s="37" t="str">
        <f>IFERROR(VLOOKUP(D12,DB!A:G,7,0),"")</f>
        <v>Vandalized</v>
      </c>
      <c r="K12" s="37"/>
      <c r="L12" s="37" t="str">
        <f>IFERROR(VLOOKUP(D12,DB!A:I,9,0),"")</f>
        <v>Zain</v>
      </c>
    </row>
    <row r="13" spans="1:13">
      <c r="A13" s="37"/>
      <c r="B13" s="37" t="str">
        <f>IFERROR(VLOOKUP(D13,DB!A:K,11,0),"")</f>
        <v/>
      </c>
      <c r="C13" s="37"/>
      <c r="D13" s="37"/>
      <c r="E13" s="37"/>
      <c r="F13" s="38"/>
      <c r="G13" s="131">
        <f ca="1">IFERROR(NOW()-F13,"")</f>
        <v>45999.093046180555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45999.093046180555</v>
      </c>
      <c r="H14" s="38"/>
      <c r="I14" s="37" t="str">
        <f>IFERROR(VLOOKUP(D14,DB!A:F,6,0),"")</f>
        <v/>
      </c>
      <c r="J14" s="37" t="str">
        <f>IFERROR(VLOOKUP(D14,DB!A:G,7,0),"")</f>
        <v/>
      </c>
      <c r="K14" s="37"/>
      <c r="L14" s="37" t="str">
        <f>IFERROR(VLOOKUP(D14,DB!A:I,9,0),"")</f>
        <v/>
      </c>
    </row>
    <row r="15" spans="1:13">
      <c r="A15" s="100"/>
      <c r="B15" s="100" t="str">
        <f>IFERROR(VLOOKUP(D15,DB!A:K,11,0),"")</f>
        <v/>
      </c>
      <c r="C15" s="100"/>
      <c r="D15" s="100"/>
      <c r="E15" s="100"/>
      <c r="F15" s="132"/>
      <c r="G15" s="102">
        <f ca="1">IFERROR(NOW()-F15,"")</f>
        <v>45999.093046180555</v>
      </c>
      <c r="H15" s="132"/>
      <c r="I15" s="100" t="str">
        <f>IFERROR(VLOOKUP(D15,DB!A:F,6,0),"")</f>
        <v/>
      </c>
      <c r="J15" s="100" t="str">
        <f>IFERROR(VLOOKUP(D15,DB!A:G,7,0),"")</f>
        <v/>
      </c>
      <c r="K15" s="100"/>
      <c r="L15" s="100" t="str">
        <f>IFERROR(VLOOKUP(D15,DB!A:I,9,0),"")</f>
        <v/>
      </c>
    </row>
    <row r="16" spans="1:13">
      <c r="A16" s="37"/>
      <c r="B16" s="37" t="str">
        <f>IFERROR(VLOOKUP(D16,DB!A:K,11,0),"")</f>
        <v/>
      </c>
      <c r="C16" s="37"/>
      <c r="D16" s="155"/>
      <c r="E16" s="37"/>
      <c r="F16" s="38"/>
      <c r="G16" s="131">
        <f ca="1">IFERROR(NOW()-F16,"")</f>
        <v>45999.093046180555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45999.093046180555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45999.093046180555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45999.093046180555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45999.093046180555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45999.093046180555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45999.093046180555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45999.093046180555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45999.093046180555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45999.093046180555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45999.093046180555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45999.093046180555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45999.093046180555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45999.093046180555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45999.093046180555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45999.093046180555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45999.093046180555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45999.093046180555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45999.093046180555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45999.093046180555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45999.093046180555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45999.093046180555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45999.093046180555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45999.093046180555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45999.093046180555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45999.093046180555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45999.093046180555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45999.093046180555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45999.093046180555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45999.093046180555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45999.093046180555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45999.093046180555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45999.093046180555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45999.093046180555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45999.093046180555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45999.093046180555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45999.093046180555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45999.093046180555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45999.093046180555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45999.093046180555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45999.093046180555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45999.093046180555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45999.093046180555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45999.093046180555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45999.093046180555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45999.093046180555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45999.093046180555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45999.093046180555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45999.093046180555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45999.093046180555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45999.093046180555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45999.093046180555</v>
      </c>
      <c r="H67" s="38"/>
      <c r="I67" s="37" t="str">
        <f>IFERROR(VLOOKUP(D67,DB!A:F,6,0),"")</f>
        <v/>
      </c>
      <c r="J67" s="37" t="str">
        <f>IFERROR(VLOOKUP(D67,DB!A:G,7,0),"")</f>
        <v/>
      </c>
      <c r="K67" s="37"/>
      <c r="L67" s="37" t="str">
        <f>IFERROR(VLOOKUP(D67,DB!A:I,9,0),"")</f>
        <v/>
      </c>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45999.093046180555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45999.093046180555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45999.093046180555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45999.093046180555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45999.093046180555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45999.093046180555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45999.093046180555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45999.093046180555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45999.093046180555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45999.093046180555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45999.093046180555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45999.093046180555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45999.093046180555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45999.093046180555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45999.093046180555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45999.093046180555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45999.093046180555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45999.093046180555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45999.093046180555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45999.093046180555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45999.093046180555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45999.093046180555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45999.093046180555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45999.093046180555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45999.093046180555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45999.093046180555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45999.093046180555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45999.093046180555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45999.093046180555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45999.093046180555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45999.093046180555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45999.093046180555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45999.093046180555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45999.093046180555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45999.093046180555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45999.093046180555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45999.093046180555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45999.093046180555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45999.093046180555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45999.093046180555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45999.093046180555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45999.093046180555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45999.093046180555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45999.093046180555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45999.093046180555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45999.093046180555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45999.093046180555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45999.093046180555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45999.093046180555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45999.093046180555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45999.093046180555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45999.093046180555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45999.093046180555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45999.093046180555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45999.093046180555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45999.093046180555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45999.093046180555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45999.093046180555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45999.093046180555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45999.093046180555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45999.093046180555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45999.093046180555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45999.093046180555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45999.093046180555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45999.093046180555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45999.093046180555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45999.093046180555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45999.093046180555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45999.093046180555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45999.093046180555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45999.093046180555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45999.093046180555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45999.093046180555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45999.093046180555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45999.093046180555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45999.093046180555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45999.093046180555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45999.093046180555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45999.093046180555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45999.093046180555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45999.093046180555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45999.093046180555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45999.093046180555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45999.093046180555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45999.093046180555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45999.093046180555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45999.093046180555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45999.093046180555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45999.093046180555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45999.093046180555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45999.093046180555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45999.093046180555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45999.093046180555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45999.093046180555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45999.093046180555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45999.093046180555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45999.093046180555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45999.093046180555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45999.093046180555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45999.093046180555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45999.093046180555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45999.093046180555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45999.093046180555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45999.093046180555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45999.093046180555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45999.093046180555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45999.093046180555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45999.093046180555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45999.093046180555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45999.093046180555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45999.093046180555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45999.093046180555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45999.093046180555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45999.093046180555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45999.093046180555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45999.093046180555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45999.093046180555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45999.093046180555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45999.093046180555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45999.093046180555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45999.093046180555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45999.093046180555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45999.093046180555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45999.093046180555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45999.093046180555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45999.093046180555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45999.093046180555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45999.093046180555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45999.093046180555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45999.093046180555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45999.093046180555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45999.093046180555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45999.093046180555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45999.093046180555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45999.093046180555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45999.093046180555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45999.093046180555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45999.093046180555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45999.093046180555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45999.093046180555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45999.093046180555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45999.093046180555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45999.093046180555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45999.093046180555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45999.093046180555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45999.093046180555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45999.093046180555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45999.093046180555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45999.093046180555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45999.093046180555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45999.093046180555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45999.093046180555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45999.093046180555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45999.093046180555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45999.093046180555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45999.093046180555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45999.093046180555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45999.093046180555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45999.093046180555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45999.093046180555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45999.093046180555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45999.093046180555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45999.093046180555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45999.093046180555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45999.093046180555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45999.093046180555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45999.093046180555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45999.093046180555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45999.093046180555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45999.093046180555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45999.093046180555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45999.093046180555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45999.093046180555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45999.093046180555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45999.093046180555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45999.093046180555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45999.093046180555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45999.093046180555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45999.093046180555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45999.093046180555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45999.093046180555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45999.093046180555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45999.093046180555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45999.093046180555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45999.093046180555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45999.093046180555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45999.093046180555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45999.093046180555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45999.093046180555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45999.093046180555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45999.093046180555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45999.093046180555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45999.093046180555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45999.093046180555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45999.093046180555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45999.093046180555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45999.093046180555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45999.093046180555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45999.093046180555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45999.093046180555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45999.093046296293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45999.093046296293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45999.093046296293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45999.093046296293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45999.093046296293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45999.093046296293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45999.093046296293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45999.093046296293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45999.093046296293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45999.093046296293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45999.093046296293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45999.093046296293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45999.093046296293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45999.093046296293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45999.093046296293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45999.093046296293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45999.093046296293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45999.093046296293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45999.093046296293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45999.093046296293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45999.093046296293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45999.093046296293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45999.093046296293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45999.093046296293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45999.093046296293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45999.093046296293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45999.093046296293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45999.093046296293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45999.093046296293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45999.093046296293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45999.093046296293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45999.093046296293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45999.093046296293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45999.093046296293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45999.093046296293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45999.093046296293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45999.093046296293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45999.093046296293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45999.093046296293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45999.093046296293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45999.093046296293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45999.093046296293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45999.093046296293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45999.093046296293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45999.093046296293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45999.093046296293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45999.093046296293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45999.093046296293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45999.093046296293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45999.093046296293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45999.093046296293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45999.093046296293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45999.093046296293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45999.093046296293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45999.093046296293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45999.093046296293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45999.093046296293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45999.093046296293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45999.093046296293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45999.093046296293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45999.093046296293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45999.093046296293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45999.093046296293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45999.093046296293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45999.093046296293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45999.093046296293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45999.093046296293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45999.093046296293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45999.093046296293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45999.093046296293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45999.093046296293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45999.093046296293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45999.093046296293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45999.093046296293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45999.093046296293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45999.093046296293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45999.093046296293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45999.093046296293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45999.093046296293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45999.093046296293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45999.093046296293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45999.093046296293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45999.093046296293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45999.093046296293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45999.093046296293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45999.093046296293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45999.093046296293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45999.093046296293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45999.093046296293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45999.093046296293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45999.093046296293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45999.093046296293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45999.093046296293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45999.093046296293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45999.093046296293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45999.093046296293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45999.093046296293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45999.093046296293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45999.093046296293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45999.093046296293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45999.093046296293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45999.093046296293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45999.093046296293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45999.093046296293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45999.093046296293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45999.093046296293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45999.093046296293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45999.093046296293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45999.093046296293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45999.093046296293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45999.093046296293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45999.093046296293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45999.093046296293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45999.093046296293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45999.093046296293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45999.093046296293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45999.093046296293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45999.093046296293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45999.093046296293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45999.093046296293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45999.093046296293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45999.093046296293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45999.093046296293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45999.093046296293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45999.093046296293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45999.093046296293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45999.093046296293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45999.093046296293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45999.093046296293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45999.093046296293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45999.093046296293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45999.093046296293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45999.093046296293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45999.093046296293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45999.093046296293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45999.093046296293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45999.093046296293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45999.093046296293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45999.093046296293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45999.093046296293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45999.093046296293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45999.093046296293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45999.093046296293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45999.093046296293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45999.093046296293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45999.093046296293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45999.093046296293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45999.093046296293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45999.093046296293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45999.093046296293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45999.093046296293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45999.093046296293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45999.093046296293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45999.093046296293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45999.093046296293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45999.093046296293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45999.093046296293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45999.093046296293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45999.093046296293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45999.093046296293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45999.093046296293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45999.093046296293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45999.093046296293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45999.093046296293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45999.093046296293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45999.093046296293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45999.093046296293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45999.093046296293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45999.093046296293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45999.093046296293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45999.093046296293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45999.093046296293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45999.093046296293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45999.093046296293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45999.093046296293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45999.093046296293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45999.093046296293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45999.093046296293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45999.093046296293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45999.093046296293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45999.093046296293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45999.093046296293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45999.093046296293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45999.093046296293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45999.093046296293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45999.093046296293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45999.093046296293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45999.093046296293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45999.093046296293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45999.093046296293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45999.093046296293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45999.093046296293</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45999.093046296293</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2025-12-07T23:14:22Z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