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36" documentId="120_S{2AC9BD13-BADA-5192-A53E-5A8FF88502F6}" xr6:coauthVersionLast="47" xr6:coauthVersionMax="47" xr10:uidLastSave="{45A74E95-D38C-4483-B2F8-71FCB412528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G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<sst xmlns="http://schemas.openxmlformats.org/spreadsheetml/2006/main" count="180291" uniqueCount="39130">
  <si>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</si>
  <si>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</si>
  <si>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</si>
  <si>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</si>
  <si>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</si>
  <si>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</si>
  <si>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</si>
  <si>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</si>
  <si>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</si>
  <si>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</si>
  <si>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</si>
  <si>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</si>
  <si>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</si>
  <si>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</si>
  <si>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</si>
  <si>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</si>
  <si>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</si>
  <si>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</si>
  <si>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</si>
  <si>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</si>
  <si>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</si>
  <si>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</si>
  <si>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</si>
  <si>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</si>
  <si>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</si>
  <si>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</si>
  <si>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</si>
  <si>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</si>
  <si>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</si>
  <si>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</si>
  <si>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</si>
  <si>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</si>
  <si>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</si>
  <si>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</si>
  <si>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</si>
  <si>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</si>
  <si>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</si>
  <si>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</si>
  <si>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</si>
  <si>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</si>
  <si>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</si>
  <si>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</si>
  <si>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</si>
  <si>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</si>
  <si>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</si>
  <si>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</si>
  <si>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</si>
  <si>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</si>
  <si>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</si>
  <si>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</si>
  <si>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</si>
  <si>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</si>
  <si>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</si>
  <si>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</si>
  <si>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</si>
  <si>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</si>
  <si>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</si>
  <si>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</si>
  <si>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</si>
  <si>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</si>
  <si>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</si>
  <si>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</si>
  <si>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</si>
  <si>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</si>
  <si>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</si>
  <si>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</si>
  <si>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</si>
  <si>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</si>
  <si>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</si>
  <si>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</si>
  <si>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</si>
  <si>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</si>
  <si>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</si>
  <si>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</si>
  <si>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</si>
  <si>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</si>
  <si>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</si>
  <si>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</si>
  <si>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</si>
  <si>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</si>
  <si>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</si>
  <si>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</si>
  <si>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</si>
  <si>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</si>
  <si>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</si>
  <si>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</si>
  <si>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</si>
  <si>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</si>
  <si>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</si>
  <si>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</si>
  <si>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</si>
  <si>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</si>
  <si>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</si>
  <si>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</si>
  <si>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</si>
  <si>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</si>
  <si>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</si>
  <si>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</si>
  <si>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</si>
  <si>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</si>
  <si>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</si>
  <si>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</si>
  <si>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</si>
  <si>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</si>
  <si>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</si>
  <si>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</si>
  <si>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</si>
  <si>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</si>
  <si>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</si>
  <si>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</si>
  <si>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</si>
  <si>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</si>
  <si>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</si>
  <si>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</si>
  <si>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</si>
  <si>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</si>
  <si>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</si>
  <si>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</si>
  <si>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</si>
  <si>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</si>
  <si>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</si>
  <si>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</si>
  <si>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</si>
  <si>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</si>
  <si>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</si>
  <si>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</si>
  <si>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</si>
  <si>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</si>
  <si>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</si>
  <si>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</si>
  <si>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</si>
  <si>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</si>
  <si>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</si>
  <si>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</si>
  <si>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</si>
  <si>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</si>
  <si>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</si>
  <si>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</si>
  <si>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</si>
  <si>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</si>
  <si>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</si>
  <si>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</si>
  <si>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</si>
  <si>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</si>
  <si>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</si>
  <si>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</si>
  <si>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</si>
  <si>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</si>
  <si>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</si>
  <si>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</si>
  <si>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</si>
  <si>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</si>
  <si>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</si>
  <si>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</si>
  <si>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</si>
  <si>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</si>
  <si>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</si>
  <si>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</si>
  <si>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</si>
  <si>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</si>
  <si>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</si>
  <si>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</si>
  <si>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</si>
  <si>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</si>
  <si>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</si>
  <si>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</si>
  <si>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</si>
  <si>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</si>
  <si>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</si>
  <si>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</si>
  <si>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</si>
  <si>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</si>
  <si>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</si>
  <si>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</si>
  <si>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</si>
  <si>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</si>
  <si>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</si>
  <si>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</si>
  <si>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</si>
  <si>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</si>
  <si>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</si>
  <si>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</si>
  <si>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</si>
  <si>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</si>
  <si>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</si>
  <si>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</si>
  <si>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</si>
  <si>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</si>
  <si>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</si>
  <si>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</si>
  <si>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</si>
  <si>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</si>
  <si>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</si>
  <si>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</si>
  <si>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</si>
  <si>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</si>
  <si>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</si>
  <si>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</si>
  <si>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</si>
  <si>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</si>
  <si>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</si>
  <si>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</si>
  <si>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</si>
  <si>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</si>
  <si>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</si>
  <si>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</si>
  <si>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</si>
  <si>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</si>
  <si>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</si>
  <si>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</si>
  <si>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</si>
  <si>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</si>
  <si>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</si>
  <si>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</si>
  <si>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</si>
  <si>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</si>
  <si>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</si>
  <si>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</si>
  <si>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</si>
  <si>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</si>
  <si>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</si>
  <si>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</si>
  <si>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</si>
  <si>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</si>
  <si>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</si>
  <si>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</si>
  <si>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</si>
  <si>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</si>
  <si>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</si>
  <si>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</si>
  <si>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</si>
  <si>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</si>
  <si>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</si>
  <si>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</si>
  <si>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</si>
  <si>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</si>
  <si>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</si>
  <si>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</si>
  <si>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</si>
  <si>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</si>
  <si>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</si>
  <si>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</si>
  <si>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</si>
  <si>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</si>
  <si>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</si>
  <si>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</si>
  <si>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</si>
  <si>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</si>
  <si>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</si>
  <si>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</si>
  <si>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</si>
  <si>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</si>
  <si>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</si>
  <si>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</si>
  <si>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</si>
  <si>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</si>
  <si>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</si>
  <si>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</si>
  <si>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</si>
  <si>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</si>
  <si>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</si>
  <si>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</si>
  <si>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</si>
  <si>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</si>
  <si>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</si>
  <si>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</si>
  <si>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</si>
  <si>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</si>
  <si>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</si>
  <si>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</si>
  <si>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</si>
  <si>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</si>
  <si>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</si>
  <si>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</si>
  <si>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</si>
  <si>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</si>
  <si>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</si>
  <si>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</si>
  <si>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</si>
  <si>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</si>
  <si>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</si>
  <si>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</si>
  <si>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</si>
  <si>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</si>
  <si>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</si>
  <si>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</si>
  <si>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</si>
  <si>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</si>
  <si>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</si>
  <si>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</si>
  <si>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</si>
  <si>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</si>
  <si>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</si>
  <si>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</si>
  <si>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</si>
  <si>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</si>
  <si>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</si>
  <si>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</si>
  <si>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</si>
  <si>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</si>
  <si>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</si>
  <si>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</si>
  <si>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</si>
  <si>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</si>
  <si>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</si>
  <si>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</si>
  <si>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</si>
  <si>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</si>
  <si>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</si>
  <si>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</si>
  <si>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</si>
  <si>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</si>
  <si>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</si>
  <si>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</si>
  <si>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</si>
  <si>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</si>
  <si>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</si>
  <si>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</si>
  <si>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</si>
  <si>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</si>
  <si>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</si>
  <si>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</si>
  <si>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</si>
  <si>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</si>
  <si>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</si>
  <si>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</si>
  <si>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</si>
  <si>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</si>
  <si>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</si>
  <si>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</si>
  <si>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</si>
  <si>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</si>
  <si>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</si>
  <si>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</si>
  <si>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</si>
  <si>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</si>
  <si>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</si>
  <si>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</si>
  <si>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</si>
  <si>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</si>
  <si>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</si>
  <si>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</si>
  <si>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</si>
  <si>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</si>
  <si>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</si>
  <si>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</si>
  <si>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</si>
  <si>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</si>
  <si>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</si>
  <si>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</si>
  <si>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</si>
  <si>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</si>
  <si>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</si>
  <si>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</si>
  <si>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</si>
  <si>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</si>
  <si>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</si>
  <si>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</si>
  <si>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</si>
  <si>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</si>
  <si>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</si>
  <si>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</si>
  <si>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</si>
  <si>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</si>
  <si>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</si>
  <si>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</si>
  <si>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</si>
  <si>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</si>
  <si>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</si>
  <si>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</si>
  <si>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</si>
  <si>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</si>
  <si>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</si>
  <si>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</si>
  <si>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</si>
  <si>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</si>
  <si>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</si>
  <si>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</si>
  <si>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</si>
  <si>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</si>
  <si>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</si>
  <si>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</si>
  <si>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</si>
  <si>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</si>
  <si>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</si>
  <si>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</si>
  <si>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</si>
  <si>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</si>
  <si>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</si>
  <si>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</si>
  <si>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</si>
  <si>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</si>
  <si>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</si>
  <si>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</si>
  <si>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</si>
  <si>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</si>
  <si>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</si>
  <si>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</si>
  <si>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</si>
  <si>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</si>
  <si>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</si>
  <si>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</si>
  <si>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</si>
  <si>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</si>
  <si>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</si>
  <si>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</si>
  <si>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</si>
  <si>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</si>
  <si>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</si>
  <si>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</si>
  <si>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</si>
  <si>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</si>
  <si>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</si>
  <si>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</si>
  <si>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</si>
  <si>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</si>
  <si>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</si>
  <si>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</si>
  <si>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</si>
  <si>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</si>
  <si>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</si>
  <si>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</si>
  <si>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</si>
  <si>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</si>
  <si>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</si>
  <si>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</si>
  <si>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</si>
  <si>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</si>
  <si>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</si>
  <si>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</si>
  <si>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</si>
  <si>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</si>
  <si>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</si>
  <si>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</si>
  <si>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</si>
  <si>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</si>
  <si>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</si>
  <si>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</si>
  <si>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</si>
  <si>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</si>
  <si>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</si>
  <si>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</si>
  <si>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</si>
  <si>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</si>
  <si>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</si>
  <si>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</si>
  <si>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</si>
  <si>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</si>
  <si>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</si>
  <si>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</si>
  <si>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</si>
  <si>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</si>
  <si>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</si>
  <si>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</si>
  <si>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</si>
  <si>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</si>
  <si>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</si>
  <si>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</si>
  <si>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</si>
  <si>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</si>
  <si>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</si>
  <si>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</si>
  <si>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</si>
  <si>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</si>
  <si>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</si>
  <si>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</si>
  <si>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</si>
  <si>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</si>
  <si>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</si>
  <si>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</si>
  <si>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</si>
  <si>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</si>
  <si>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</si>
  <si>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</si>
  <si>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</si>
  <si>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</si>
  <si>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</si>
  <si>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</si>
  <si>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</si>
  <si>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</si>
  <si>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</si>
  <si>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</si>
  <si>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</si>
  <si>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</si>
  <si>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</si>
  <si>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</si>
  <si>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</si>
  <si>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</si>
  <si>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</si>
  <si>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</si>
  <si>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</si>
  <si>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</si>
  <si>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</si>
  <si>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</si>
  <si>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</si>
  <si>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</si>
  <si>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</si>
  <si>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</si>
  <si>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</si>
  <si>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</si>
  <si>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</si>
  <si>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</si>
  <si>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</si>
  <si>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</si>
  <si>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</si>
  <si>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</si>
  <si>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</si>
  <si>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</si>
  <si>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</si>
  <si>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</si>
  <si>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</si>
  <si>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</si>
  <si>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</si>
  <si>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</si>
  <si>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</si>
  <si>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</si>
  <si>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</si>
  <si>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</si>
  <si>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</si>
  <si>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</si>
  <si>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</si>
  <si>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</si>
  <si>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</si>
  <si>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</si>
  <si>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</si>
  <si>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</si>
  <si>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</si>
  <si>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</si>
  <si>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</si>
  <si>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</si>
  <si>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</si>
  <si>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</si>
  <si>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</si>
  <si>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</si>
  <si>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</si>
  <si>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</si>
  <si>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</si>
  <si>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</si>
  <si>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</si>
  <si>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</si>
  <si>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</si>
  <si>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</si>
  <si>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</si>
  <si>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</si>
  <si>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</si>
  <si>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</si>
  <si>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</si>
  <si>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</si>
  <si>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</si>
  <si>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</si>
  <si>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</si>
  <si>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</si>
  <si>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</si>
  <si>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</si>
  <si>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</si>
  <si>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</si>
  <si>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</si>
  <si>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</si>
  <si>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</si>
  <si>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</si>
  <si>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</si>
  <si>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</si>
  <si>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</si>
  <si>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</si>
  <si>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</si>
  <si>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</si>
  <si>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</si>
  <si>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</si>
  <si>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</si>
  <si>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</si>
  <si>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</si>
  <si>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</si>
  <si>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</si>
  <si>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</si>
  <si>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</si>
  <si>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</si>
  <si>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</si>
  <si>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</si>
  <si>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</si>
  <si>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</si>
  <si>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</si>
  <si>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</si>
  <si>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</si>
  <si>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</si>
  <si>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</si>
  <si>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</si>
  <si>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</si>
  <si>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</si>
  <si>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</si>
  <si>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</si>
  <si>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</si>
  <si>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</si>
  <si>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</si>
  <si>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</si>
  <si>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</si>
  <si>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</si>
  <si>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</si>
  <si>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</si>
  <si>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</si>
  <si>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</si>
  <si>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</si>
  <si>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</si>
  <si>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</si>
  <si>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</si>
  <si>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</si>
  <si>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</si>
  <si>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</si>
  <si>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</si>
  <si>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</si>
  <si>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</si>
  <si>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</si>
  <si>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</si>
  <si>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</si>
  <si>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</si>
  <si>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</si>
  <si>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</si>
  <si>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</si>
  <si>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</si>
  <si>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</si>
  <si>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</si>
  <si>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</si>
  <si>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</si>
  <si>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</si>
  <si>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</si>
  <si>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</si>
  <si>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</si>
  <si>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</si>
  <si>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</si>
  <si>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</si>
  <si>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</si>
  <si>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</si>
  <si>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</si>
  <si>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</si>
  <si>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</si>
  <si>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</si>
  <si>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</si>
  <si>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</si>
  <si>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</si>
  <si>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</si>
  <si>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</si>
  <si>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</si>
  <si>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</si>
  <si>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</si>
  <si>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</si>
  <si>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</si>
  <si>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</si>
  <si>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</si>
  <si>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</si>
  <si>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</si>
  <si>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</si>
  <si>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</si>
  <si>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</si>
  <si>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</si>
  <si>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</si>
  <si>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</si>
  <si>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</si>
  <si>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</si>
  <si>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</si>
  <si>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</si>
  <si>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</si>
  <si>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</si>
  <si>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</si>
  <si>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</si>
  <si>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</si>
  <si>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</si>
  <si>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</si>
  <si>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</si>
  <si>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</si>
  <si>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</si>
  <si>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</si>
  <si>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</si>
  <si>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</si>
  <si>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</si>
  <si>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</si>
  <si>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</si>
  <si>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</si>
  <si>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</si>
  <si>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</si>
  <si>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</si>
  <si>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</si>
  <si>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</si>
  <si>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</si>
  <si>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</si>
  <si>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</si>
  <si>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</si>
  <si>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</si>
  <si>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</si>
  <si>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</si>
  <si>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</si>
  <si>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</si>
  <si>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</si>
  <si>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</si>
  <si>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</si>
  <si>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</si>
  <si>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</si>
  <si>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</si>
  <si>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</si>
  <si>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</si>
  <si>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</si>
  <si>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</si>
  <si>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</si>
  <si>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</si>
  <si>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</si>
  <si>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</si>
  <si>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</si>
  <si>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</si>
  <si>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</si>
  <si>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</si>
  <si>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</si>
  <si>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</si>
  <si>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</si>
  <si>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</si>
  <si>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</si>
  <si>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</si>
  <si>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</si>
  <si>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</si>
  <si>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</si>
  <si>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</si>
  <si>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</si>
  <si>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</si>
  <si>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</si>
  <si>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</si>
  <si>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</si>
  <si>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</si>
  <si>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</si>
  <si>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</si>
  <si>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</si>
  <si>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</si>
  <si>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</si>
  <si>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</si>
  <si>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</si>
  <si>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</si>
  <si>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</si>
  <si>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</si>
  <si>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</si>
  <si>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</si>
  <si>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</si>
  <si>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</si>
  <si>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</si>
  <si>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</si>
  <si>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</si>
  <si>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</si>
  <si>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</si>
  <si>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</si>
  <si>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</si>
  <si>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</si>
  <si>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</si>
  <si>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</si>
  <si>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</si>
  <si>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</si>
  <si>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</si>
  <si>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</si>
  <si>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</si>
  <si>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</si>
  <si>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</si>
  <si>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</si>
  <si>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</si>
  <si>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</si>
  <si>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</si>
  <si>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</si>
  <si>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</si>
  <si>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</si>
  <si>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</si>
  <si>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</si>
  <si>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</si>
  <si>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</si>
  <si>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</si>
  <si>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</si>
  <si>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</si>
  <si>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</si>
  <si>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</si>
  <si>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</si>
  <si>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</si>
  <si>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</si>
  <si>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</si>
  <si>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</si>
  <si>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</si>
  <si>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</si>
  <si>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</si>
  <si>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</si>
  <si>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</si>
  <si>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</si>
  <si>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</si>
  <si>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</si>
  <si>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</si>
  <si>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</si>
  <si>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</si>
  <si>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</si>
  <si>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</si>
  <si>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</si>
  <si>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</si>
  <si>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</si>
  <si>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</si>
  <si>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</si>
  <si>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</si>
  <si>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</si>
  <si>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</si>
  <si>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</si>
  <si>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</si>
  <si>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</si>
  <si>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</si>
  <si>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</si>
  <si>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</si>
  <si>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</si>
  <si>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</si>
  <si>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</si>
  <si>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</si>
  <si>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</si>
  <si>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</si>
  <si>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</si>
  <si>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</si>
  <si>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</si>
  <si>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</si>
  <si>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</si>
  <si>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</si>
  <si>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</si>
  <si>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</si>
  <si>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</si>
  <si>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</si>
  <si>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</si>
  <si>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</si>
  <si>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</si>
  <si>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</si>
  <si>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</si>
  <si>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</si>
  <si>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</si>
  <si>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</si>
  <si>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</si>
  <si>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</si>
  <si>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</si>
  <si>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</si>
  <si>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</si>
  <si>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</si>
  <si>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</si>
  <si>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</si>
  <si>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</si>
  <si>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</si>
  <si>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</si>
  <si>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</si>
  <si>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</si>
  <si>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</si>
  <si>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</si>
  <si>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</si>
  <si>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</si>
  <si>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</si>
  <si>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</si>
  <si>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</si>
  <si>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</si>
  <si>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</si>
  <si>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</si>
  <si>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</si>
  <si>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</si>
  <si>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</si>
  <si>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</si>
  <si>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</si>
  <si>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</si>
  <si>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</si>
  <si>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</si>
  <si>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</si>
  <si>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</si>
  <si>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</si>
  <si>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</si>
  <si>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</si>
  <si>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</si>
  <si>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</si>
  <si>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</si>
  <si>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</si>
  <si>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</si>
  <si>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</si>
  <si>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</si>
  <si>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</si>
  <si>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</si>
  <si>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</si>
  <si>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</si>
  <si>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</si>
  <si>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</si>
  <si>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</si>
  <si>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</si>
  <si>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</si>
  <si>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</si>
  <si>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</si>
  <si>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</si>
  <si>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</si>
  <si>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</si>
  <si>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</si>
  <si>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</si>
  <si>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</si>
  <si>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</si>
  <si>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</si>
  <si>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</si>
  <si>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</si>
  <si>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</si>
  <si>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</si>
  <si>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</si>
  <si>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</si>
  <si>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</si>
  <si>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</si>
  <si>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</si>
  <si>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</si>
  <si>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</si>
  <si>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</si>
  <si>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</si>
  <si>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</si>
  <si>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</si>
  <si>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</si>
  <si>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</si>
  <si>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</si>
  <si>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</si>
  <si>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</si>
  <si>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</si>
  <si>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</si>
  <si>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</si>
  <si>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</si>
  <si>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</si>
  <si>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</si>
  <si>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</si>
  <si>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</si>
  <si>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</si>
  <si>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</si>
  <si>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</si>
  <si>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</si>
  <si>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</si>
  <si>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</si>
  <si>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</si>
  <si>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</si>
  <si>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</si>
  <si>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</si>
  <si>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</si>
  <si>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</si>
  <si>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</si>
  <si>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</si>
  <si>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</si>
  <si>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</si>
  <si>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</si>
  <si>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</si>
  <si>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</si>
  <si>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</si>
  <si>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</si>
  <si>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</si>
  <si>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</si>
  <si>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</si>
  <si>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</si>
  <si>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</si>
  <si>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</si>
  <si>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</si>
  <si>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</si>
  <si>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</si>
  <si>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</si>
  <si>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</si>
  <si>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</si>
  <si>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</si>
  <si>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</si>
  <si>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</si>
  <si>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</si>
  <si>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</si>
  <si>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</si>
  <si>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</si>
  <si>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</si>
  <si>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</si>
  <si>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</si>
  <si>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</si>
  <si>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</si>
  <si>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</si>
  <si>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</si>
  <si>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</si>
  <si>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</si>
  <si>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</si>
  <si>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</si>
  <si>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</si>
  <si>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</si>
  <si>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</si>
  <si>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</si>
  <si>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</si>
  <si>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</si>
  <si>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</si>
  <si>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</si>
  <si>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</si>
  <si>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</si>
  <si>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</si>
  <si>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</si>
  <si>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</si>
  <si>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</si>
  <si>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</si>
  <si>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</si>
  <si>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</si>
  <si>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</si>
  <si>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</si>
  <si>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</si>
  <si>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</si>
  <si>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</si>
  <si>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</si>
  <si>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</si>
  <si>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</si>
  <si>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</si>
  <si>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</si>
  <si>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</si>
  <si>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</si>
  <si>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</si>
  <si>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</si>
  <si>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</si>
  <si>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</si>
  <si>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</si>
  <si>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</si>
  <si>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</si>
  <si>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</si>
  <si>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</si>
  <si>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</si>
  <si>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</si>
  <si>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</si>
  <si>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</si>
  <si>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</si>
  <si>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</si>
  <si>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</si>
  <si>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</si>
  <si>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</si>
  <si>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</si>
  <si>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</si>
  <si>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</si>
  <si>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</si>
  <si>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</si>
  <si>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</si>
  <si>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</si>
  <si>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</si>
  <si>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</si>
  <si>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</si>
  <si>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</si>
  <si>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</si>
  <si>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</si>
  <si>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</si>
  <si>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</si>
  <si>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</si>
  <si>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</si>
  <si>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</si>
  <si>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</si>
  <si>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</si>
  <si>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</si>
  <si>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</si>
  <si>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</si>
  <si>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</si>
  <si>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</si>
  <si>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</si>
  <si>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</si>
  <si>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</si>
  <si>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</si>
  <si>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</si>
  <si>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</si>
  <si>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</si>
  <si>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</si>
  <si>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</si>
  <si>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</si>
  <si>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</si>
  <si>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</si>
  <si>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</si>
  <si>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</si>
  <si>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</si>
  <si>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</si>
  <si>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</si>
  <si>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</si>
  <si>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</si>
  <si>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</si>
  <si>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</si>
  <si>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</si>
  <si>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</si>
  <si>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</si>
  <si>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</si>
  <si>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</si>
  <si>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</si>
  <si>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</si>
  <si>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</si>
  <si>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</si>
  <si>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</si>
  <si>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</si>
  <si>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</si>
  <si>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</si>
  <si>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</si>
  <si>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</si>
  <si>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</si>
  <si>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</si>
  <si>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</si>
  <si>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</si>
  <si>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</si>
  <si>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</si>
  <si>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</si>
  <si>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</si>
  <si>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</si>
  <si>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</si>
  <si>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</si>
  <si>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</si>
  <si>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</si>
  <si>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</si>
  <si>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</si>
  <si>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</si>
  <si>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</si>
  <si>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</si>
  <si>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</si>
  <si>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</si>
  <si>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</si>
  <si>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</si>
  <si>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</si>
  <si>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</si>
  <si>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</si>
  <si>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</si>
  <si>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</si>
  <si>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</si>
  <si>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</si>
  <si>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</si>
  <si>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</si>
  <si>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</si>
  <si>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</si>
  <si>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</si>
  <si>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</si>
  <si>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</si>
  <si>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</si>
  <si>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</si>
  <si>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</si>
  <si>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</si>
  <si>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</si>
  <si>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</si>
  <si>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</si>
  <si>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</si>
  <si>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</si>
  <si>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</si>
  <si>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</si>
  <si>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</si>
  <si>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</si>
  <si>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</si>
  <si>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</si>
  <si>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</si>
  <si>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</si>
  <si>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</si>
  <si>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</si>
  <si>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</si>
  <si>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</si>
  <si>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</si>
  <si>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</si>
  <si>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</si>
  <si>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</si>
  <si>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</si>
  <si>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</si>
  <si>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</si>
  <si>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</si>
  <si>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</si>
  <si>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</si>
  <si>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</si>
  <si>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</si>
  <si>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</si>
  <si>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</si>
  <si>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</si>
  <si>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</si>
  <si>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</si>
  <si>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</si>
  <si>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</si>
  <si>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</si>
  <si>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</si>
  <si>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</si>
  <si>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</si>
  <si>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</si>
  <si>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</si>
  <si>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</si>
  <si>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</si>
  <si>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</si>
  <si>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</si>
  <si>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</si>
  <si>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</si>
  <si>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</si>
  <si>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</si>
  <si>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</si>
  <si>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</si>
  <si>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</si>
  <si>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</si>
  <si>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</si>
  <si>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</si>
  <si>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</si>
  <si>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</si>
  <si>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</si>
  <si>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</si>
  <si>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</si>
  <si>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</si>
  <si>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</si>
  <si>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</si>
  <si>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</si>
  <si>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</si>
  <si>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</si>
  <si>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</si>
  <si>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</si>
  <si>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</si>
  <si>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</si>
  <si>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</si>
  <si>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</si>
  <si>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</si>
  <si>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</si>
  <si>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</si>
  <si>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</si>
  <si>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</si>
  <si>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</si>
  <si>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</si>
  <si>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</si>
  <si>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</si>
  <si>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</si>
  <si>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</si>
  <si>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</si>
  <si>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</si>
  <si>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</si>
  <si>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</si>
  <si>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</si>
  <si>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</si>
  <si>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</si>
  <si>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</si>
  <si>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</si>
  <si>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</si>
  <si>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</si>
  <si>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</si>
  <si>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</si>
  <si>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</si>
  <si>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</si>
  <si>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</si>
  <si>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</si>
  <si>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</si>
  <si>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</si>
  <si>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</si>
  <si>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</si>
  <si>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</si>
  <si>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</si>
  <si>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</si>
  <si>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</si>
  <si>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</si>
  <si>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</si>
  <si>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</si>
  <si>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</si>
  <si>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</si>
  <si>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</si>
  <si>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</si>
  <si>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</si>
  <si>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</si>
  <si>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</si>
  <si>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</si>
  <si>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</si>
  <si>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</si>
  <si>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</si>
  <si>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</si>
  <si>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</si>
  <si>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</si>
  <si>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</si>
  <si>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</si>
  <si>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</si>
  <si>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</si>
  <si>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</si>
  <si>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</si>
  <si>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</si>
  <si>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</si>
  <si>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</si>
  <si>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</si>
  <si>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</si>
  <si>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</si>
  <si>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</si>
  <si>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</si>
  <si>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</si>
  <si>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</si>
  <si>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</si>
  <si>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</si>
  <si>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</si>
  <si>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</si>
  <si>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</si>
  <si>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</si>
  <si>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</si>
  <si>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</si>
  <si>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</si>
  <si>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</si>
  <si>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</si>
  <si>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</si>
  <si>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</si>
  <si>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</si>
  <si>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</si>
  <si>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</si>
  <si>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</si>
  <si>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</si>
  <si>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</si>
  <si>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</si>
  <si>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</si>
  <si>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</si>
  <si>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</si>
  <si>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</si>
  <si>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</si>
  <si>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</si>
  <si>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</si>
  <si>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</si>
  <si>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</si>
  <si>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</si>
  <si>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</si>
  <si>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</si>
  <si>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</si>
  <si>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</si>
  <si>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</si>
  <si>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</si>
  <si>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</si>
  <si>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</si>
  <si>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</si>
  <si>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</si>
  <si>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</si>
  <si>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</si>
  <si>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</si>
  <si>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</si>
  <si>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</si>
  <si>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</si>
  <si>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</si>
  <si>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</si>
  <si>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</si>
  <si>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</si>
  <si>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</si>
  <si>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</si>
  <si>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</si>
  <si>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</si>
  <si>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</si>
  <si>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</si>
  <si>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</si>
  <si>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</si>
  <si>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</si>
  <si>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</si>
  <si>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</si>
  <si>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</si>
  <si>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</si>
  <si>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</si>
  <si>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</si>
  <si>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</si>
  <si>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</si>
  <si>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</si>
  <si>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</si>
  <si>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</si>
  <si>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</si>
  <si>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</si>
  <si>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</si>
  <si>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</si>
  <si>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</si>
  <si>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</si>
  <si>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</si>
  <si>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</si>
  <si>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</si>
  <si>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</si>
  <si>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</si>
  <si>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</si>
  <si>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</si>
  <si>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</si>
  <si>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</si>
  <si>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</si>
  <si>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</si>
  <si>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</si>
  <si>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</si>
  <si>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</si>
  <si>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</si>
  <si>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</si>
  <si>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</si>
  <si>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</si>
  <si>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</si>
  <si>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</si>
  <si>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</si>
  <si>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</si>
  <si>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</si>
  <si>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</si>
  <si>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</si>
  <si>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</si>
  <si>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</si>
  <si>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</si>
  <si>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</si>
  <si>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</si>
  <si>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</si>
  <si>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</si>
  <si>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</si>
  <si>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</si>
  <si>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</si>
  <si>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</si>
  <si>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</si>
  <si>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</si>
  <si>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</si>
  <si>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</si>
  <si>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</si>
  <si>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</si>
  <si>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</si>
  <si>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</si>
  <si>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</si>
  <si>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</si>
  <si>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</si>
  <si>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</si>
  <si>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</si>
  <si>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</si>
  <si>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</si>
  <si>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</si>
  <si>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</si>
  <si>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</si>
  <si>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</si>
  <si>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</si>
  <si>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</si>
  <si>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</si>
  <si>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</si>
  <si>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</si>
  <si>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</si>
  <si>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</si>
  <si>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</si>
  <si>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</si>
  <si>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</si>
  <si>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</si>
  <si>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</si>
  <si>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</si>
  <si>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</si>
  <si>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</si>
  <si>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</si>
  <si>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</si>
  <si>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</si>
  <si>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</si>
  <si>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</si>
  <si>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</si>
  <si>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</si>
  <si>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</si>
  <si>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</si>
  <si>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</si>
  <si>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</si>
  <si>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</si>
  <si>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</si>
  <si>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</si>
  <si>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</si>
  <si>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</si>
  <si>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</si>
  <si>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</si>
  <si>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</si>
  <si>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</si>
  <si>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</si>
  <si>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</si>
  <si>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</si>
  <si>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</si>
  <si>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</si>
  <si>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</si>
  <si>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</si>
  <si>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</si>
  <si>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</si>
  <si>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</si>
  <si>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</si>
  <si>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</si>
  <si>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</si>
  <si>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</si>
  <si>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</si>
  <si>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</si>
  <si>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</si>
  <si>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</si>
  <si>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</si>
  <si>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</si>
  <si>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</si>
  <si>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</si>
  <si>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</si>
  <si>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</si>
  <si>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</si>
  <si>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</si>
  <si>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</si>
  <si>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</si>
  <si>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</si>
  <si>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</si>
  <si>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</si>
  <si>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</si>
  <si>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</si>
  <si>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</si>
  <si>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</si>
  <si>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</si>
  <si>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</si>
  <si>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</si>
  <si>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</si>
  <si>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</si>
  <si>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</si>
  <si>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</si>
  <si>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</si>
  <si>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</si>
  <si>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</si>
  <si>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</si>
  <si>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</si>
  <si>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</si>
  <si>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</si>
  <si>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</si>
  <si>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</si>
  <si>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</si>
  <si>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</si>
  <si>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</si>
  <si>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</si>
  <si>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</si>
  <si>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</si>
  <si>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</si>
  <si>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</si>
  <si>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</si>
  <si>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</si>
  <si>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</si>
  <si>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</si>
  <si>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</si>
  <si>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</si>
  <si>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</si>
  <si>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</si>
  <si>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</si>
  <si>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</si>
  <si>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</si>
  <si>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</si>
  <si>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</si>
  <si>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</si>
  <si>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</si>
  <si>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</si>
  <si>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</si>
  <si>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</si>
  <si>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</si>
  <si>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</si>
  <si>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</si>
  <si>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</si>
  <si>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</si>
  <si>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</si>
  <si>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</si>
  <si>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</si>
  <si>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</si>
  <si>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</si>
  <si>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</si>
  <si>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</si>
  <si>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</si>
  <si>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</si>
  <si>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</si>
  <si>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</si>
  <si>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</si>
  <si>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</si>
  <si>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</si>
  <si>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</si>
  <si>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</si>
  <si>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</si>
  <si>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</si>
  <si>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</si>
  <si>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</si>
  <si>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</si>
  <si>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</si>
  <si>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</si>
  <si>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</si>
  <si>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</si>
  <si>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</si>
  <si>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</si>
  <si>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</si>
  <si>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</si>
  <si>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</si>
  <si>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</si>
  <si>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</si>
  <si>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</si>
  <si>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</si>
  <si>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</si>
  <si>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</si>
  <si>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</si>
  <si>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</si>
  <si>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</si>
  <si>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</si>
  <si>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</si>
  <si>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</si>
  <si>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</si>
  <si>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</si>
  <si>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</si>
  <si>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</si>
  <si>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</si>
  <si>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</si>
  <si>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</si>
  <si>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</si>
  <si>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</si>
  <si>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</si>
  <si>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</si>
  <si>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</si>
  <si>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</si>
  <si>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</si>
  <si>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</si>
  <si>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</si>
  <si>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</si>
  <si>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</si>
  <si>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</si>
  <si>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</si>
  <si>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</si>
  <si>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</si>
  <si>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</si>
  <si>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</si>
  <si>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</si>
  <si>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</si>
  <si>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</si>
  <si>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</si>
  <si>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</si>
  <si>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</si>
  <si>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</si>
  <si>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</si>
  <si>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</si>
  <si>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</si>
  <si>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</si>
  <si>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</si>
  <si>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</si>
  <si>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</si>
  <si>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</si>
  <si>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</si>
  <si>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</si>
  <si>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</si>
  <si>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</si>
  <si>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</si>
  <si>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</si>
  <si>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</si>
  <si>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</si>
  <si>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</si>
  <si>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</si>
  <si>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</si>
  <si>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</si>
  <si>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</si>
  <si>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</si>
  <si>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</si>
  <si>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</si>
  <si>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</si>
  <si>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</si>
  <si>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</si>
  <si>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</si>
  <si>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</si>
  <si>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</si>
  <si>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</si>
  <si>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</si>
  <si>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</si>
  <si>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</si>
  <si>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</si>
  <si>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</si>
  <si>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</si>
  <si>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</si>
  <si>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</si>
  <si>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</si>
  <si>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</si>
  <si>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</si>
  <si>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</si>
  <si>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</si>
  <si>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</si>
  <si>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</si>
  <si>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</si>
  <si>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</si>
  <si>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</si>
  <si>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</si>
  <si>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</si>
  <si>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</si>
  <si>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</si>
  <si>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</si>
  <si>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</si>
  <si>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</si>
  <si>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</si>
  <si>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</si>
  <si>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</si>
  <si>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</si>
  <si>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</si>
  <si>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</si>
  <si>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</si>
  <si>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</si>
  <si>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</si>
  <si>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</si>
  <si>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</si>
  <si>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</si>
  <si>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</si>
  <si>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</si>
  <si>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</si>
  <si>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</si>
  <si>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</si>
  <si>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</si>
  <si>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</si>
  <si>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</si>
  <si>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</si>
  <si>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</si>
  <si>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</si>
  <si>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</si>
  <si>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</si>
  <si>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</si>
  <si>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</si>
  <si>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</si>
  <si>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</si>
  <si>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</si>
  <si>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</si>
  <si>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</si>
  <si>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</si>
  <si>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</si>
  <si>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</si>
  <si>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</si>
  <si>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</si>
  <si>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</si>
  <si>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</si>
  <si>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</si>
  <si>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</si>
  <si>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</si>
  <si>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</si>
  <si>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</si>
  <si>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</si>
  <si>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</si>
  <si>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</si>
  <si>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</si>
  <si>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</si>
  <si>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</si>
  <si>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</si>
  <si>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</si>
  <si>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</si>
  <si>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</si>
  <si>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</si>
  <si>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</si>
  <si>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</si>
  <si>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</si>
  <si>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</si>
  <si>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</si>
  <si>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</si>
  <si>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</si>
  <si>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</si>
  <si>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</si>
  <si>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</si>
  <si>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</si>
  <si>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</si>
  <si>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</si>
  <si>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</si>
  <si>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</si>
  <si>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</si>
  <si>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</si>
  <si>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</si>
  <si>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</si>
  <si>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</si>
  <si>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</si>
  <si>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</si>
  <si>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</si>
  <si>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</si>
  <si>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</si>
  <si>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</si>
  <si>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</si>
  <si>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</si>
  <si>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</si>
  <si>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</si>
  <si>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</si>
  <si>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</si>
  <si>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</si>
  <si>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</si>
  <si>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</si>
  <si>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</si>
  <si>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</si>
  <si>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</si>
  <si>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</si>
  <si>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</si>
  <si>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</si>
  <si>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</si>
  <si>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</si>
  <si>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</si>
  <si>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</si>
  <si>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</si>
  <si>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</si>
  <si>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</si>
  <si>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</si>
  <si>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</si>
  <si>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</si>
  <si>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</si>
  <si>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</si>
  <si>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</si>
  <si>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</si>
  <si>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</si>
  <si>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</si>
  <si>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</si>
  <si>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</si>
  <si>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</si>
  <si>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</si>
  <si>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</si>
  <si>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</si>
  <si>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</si>
  <si>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</si>
  <si>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</si>
  <si>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</si>
  <si>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</si>
  <si>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</si>
  <si>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</si>
  <si>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</si>
  <si>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</si>
  <si>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</si>
  <si>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</si>
  <si>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</si>
  <si>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</si>
  <si>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</si>
  <si>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</si>
  <si>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</si>
  <si>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</si>
  <si>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</si>
  <si>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</si>
  <si>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</si>
  <si>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</si>
  <si>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</si>
  <si>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</si>
  <si>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</si>
  <si>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</si>
  <si>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</si>
  <si>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</si>
  <si>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</si>
  <si>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</si>
  <si>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</si>
  <si>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</si>
  <si>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</si>
  <si>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</si>
  <si>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</si>
  <si>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</si>
  <si>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</si>
  <si>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</si>
  <si>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</si>
  <si>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</si>
  <si>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</si>
  <si>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</si>
  <si>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</si>
  <si>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</si>
  <si>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</si>
  <si>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</si>
  <si>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</si>
  <si>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</si>
  <si>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</si>
  <si>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</si>
  <si>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</si>
  <si>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</si>
  <si>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</si>
  <si>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</si>
  <si>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</si>
  <si>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</si>
  <si>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</si>
  <si>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</si>
  <si>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</si>
  <si>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</si>
  <si>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</si>
  <si>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</si>
  <si>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</si>
  <si>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</si>
  <si>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</si>
  <si>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</si>
  <si>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</si>
  <si>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</si>
  <si>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</si>
  <si>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</si>
  <si>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</si>
  <si>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</si>
  <si>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</si>
  <si>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</si>
  <si>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</si>
  <si>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</si>
  <si>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</si>
  <si>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</si>
  <si>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</si>
  <si>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</si>
  <si>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</si>
  <si>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</si>
  <si>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</si>
  <si>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</si>
  <si>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</si>
  <si>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</si>
  <si>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</si>
  <si>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</si>
  <si>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</si>
  <si>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</si>
  <si>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</si>
  <si>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</si>
  <si>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</si>
  <si>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</si>
  <si>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</si>
  <si>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</si>
  <si>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</si>
  <si>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</si>
  <si>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</si>
  <si>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</si>
  <si>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</si>
  <si>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</si>
  <si>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</si>
  <si>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</si>
  <si>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</si>
  <si>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</si>
  <si>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</si>
  <si>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</si>
  <si>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</si>
  <si>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</si>
  <si>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</si>
  <si>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</si>
  <si>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</si>
  <si>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</si>
  <si>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</si>
  <si>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</si>
  <si>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</si>
  <si>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</si>
  <si>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</si>
  <si>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</si>
  <si>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</si>
  <si>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</si>
  <si>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</si>
  <si>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</si>
  <si>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</si>
  <si>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</si>
  <si>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</si>
  <si>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</si>
  <si>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</si>
  <si>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</si>
  <si>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</si>
  <si>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</si>
  <si>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</si>
  <si>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</si>
  <si>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</si>
  <si>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</si>
  <si>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</si>
  <si>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</si>
  <si>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</si>
  <si>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</si>
  <si>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</si>
  <si>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</si>
  <si>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</si>
  <si>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</si>
  <si>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</si>
  <si>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</si>
  <si>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</si>
  <si>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</si>
  <si>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</si>
  <si>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</si>
  <si>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</si>
  <si>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</si>
  <si>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</si>
  <si>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</si>
  <si>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</si>
  <si>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</si>
  <si>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</si>
  <si>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</si>
  <si>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</si>
  <si>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</si>
  <si>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</si>
  <si>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</si>
  <si>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</si>
  <si>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</si>
  <si>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</si>
  <si>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</si>
  <si>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</si>
  <si>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</si>
  <si>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</si>
  <si>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</si>
  <si>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</si>
  <si>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</si>
  <si>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</si>
  <si>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</si>
  <si>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</si>
  <si>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</si>
  <si>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</si>
  <si>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</si>
  <si>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</si>
  <si>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</si>
  <si>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</si>
  <si>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</si>
  <si>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</si>
  <si>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</si>
  <si>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</si>
  <si>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</si>
  <si>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</si>
  <si>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</si>
  <si>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</si>
  <si>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</si>
  <si>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</si>
  <si>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</si>
  <si>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</si>
  <si>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</si>
  <si>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</si>
  <si>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</si>
  <si>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</si>
  <si>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</si>
  <si>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</si>
  <si>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</si>
  <si>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</si>
  <si>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</si>
  <si>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</si>
  <si>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</si>
  <si>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</si>
  <si>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</si>
  <si>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</si>
  <si>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</si>
  <si>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</si>
  <si>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</si>
  <si>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</si>
  <si>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</si>
  <si>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</si>
  <si>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</si>
  <si>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</si>
  <si>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</si>
  <si>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</si>
  <si>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</si>
  <si>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</si>
  <si>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</si>
  <si>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</si>
  <si>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</si>
  <si>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</si>
  <si>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</si>
  <si>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</si>
  <si>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</si>
  <si>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</si>
  <si>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</si>
  <si>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</si>
  <si>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</si>
  <si>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</si>
  <si>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</si>
  <si>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</si>
  <si>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</si>
  <si>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</si>
  <si>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</si>
  <si>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</si>
  <si>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</si>
  <si>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</si>
  <si>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</si>
  <si>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</si>
  <si>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</si>
  <si>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</si>
  <si>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</si>
  <si>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</si>
  <si>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</si>
  <si>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</si>
  <si>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</si>
  <si>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</si>
  <si>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</si>
  <si>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</si>
  <si>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</si>
  <si>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</si>
  <si>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</si>
  <si>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</si>
  <si>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</si>
  <si>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</si>
  <si>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</si>
  <si>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</si>
  <si>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</si>
  <si>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</si>
  <si>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</si>
  <si>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</si>
  <si>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</si>
  <si>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</si>
  <si>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</si>
  <si>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</si>
  <si>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</si>
  <si>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</si>
  <si>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</si>
  <si>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</si>
  <si>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</si>
  <si>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</si>
  <si>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</si>
  <si>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</si>
  <si>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</si>
  <si>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</si>
  <si>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</si>
  <si>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</si>
  <si>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</si>
  <si>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</si>
  <si>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</si>
  <si>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</si>
  <si>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</si>
  <si>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</si>
  <si>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</si>
  <si>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</si>
  <si>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</si>
  <si>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</si>
  <si>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</si>
  <si>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</si>
  <si>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</si>
  <si>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</si>
  <si>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</si>
  <si>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</si>
  <si>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</si>
  <si>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</si>
  <si>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</si>
  <si>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</si>
  <si>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</si>
  <si>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</si>
  <si>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</si>
  <si>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</si>
  <si>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</si>
  <si>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</si>
  <si>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</si>
  <si>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</si>
  <si>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</si>
  <si>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</si>
  <si>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</si>
  <si>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</si>
  <si>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</si>
  <si>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</si>
  <si>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</si>
  <si>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</si>
  <si>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</si>
  <si>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</si>
  <si>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</si>
  <si>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</si>
  <si>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</si>
  <si>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</si>
  <si>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</si>
  <si>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</si>
  <si>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</si>
  <si>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</si>
  <si>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</si>
  <si>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</si>
  <si>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</si>
  <si>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</si>
  <si>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</si>
  <si>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</si>
  <si>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</si>
  <si>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</si>
  <si>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</si>
  <si>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</si>
  <si>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</si>
  <si>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</si>
  <si>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</si>
  <si>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</si>
  <si>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</si>
  <si>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</si>
  <si>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</si>
  <si>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</si>
  <si>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</si>
  <si>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</si>
  <si>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</si>
  <si>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</si>
  <si>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</si>
  <si>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</si>
  <si>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</si>
  <si>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</si>
  <si>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</si>
  <si>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</si>
  <si>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</si>
  <si>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</si>
  <si>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</si>
  <si>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</si>
  <si>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</si>
  <si>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</si>
  <si>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</si>
  <si>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</si>
  <si>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</si>
  <si>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</si>
  <si>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</si>
  <si>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</si>
  <si>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</si>
  <si>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</si>
  <si>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</si>
  <si>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</si>
  <si>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</si>
  <si>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</si>
  <si>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</si>
  <si>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</si>
  <si>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</si>
  <si>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</si>
  <si>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</si>
  <si>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</si>
  <si>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</si>
  <si>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</si>
  <si>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</si>
  <si>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</si>
  <si>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</si>
  <si>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</si>
  <si>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</si>
  <si>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</si>
  <si>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</si>
  <si>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</si>
  <si>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</si>
  <si>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</si>
  <si>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</si>
  <si>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</si>
  <si>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</si>
  <si>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</si>
  <si>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</si>
  <si>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</si>
  <si>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</si>
  <si>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</si>
  <si>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</si>
  <si>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</si>
  <si>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</si>
  <si>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</si>
  <si>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</si>
  <si>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</si>
  <si>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</si>
  <si>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</si>
  <si>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</si>
  <si>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</si>
  <si>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</si>
  <si>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</si>
  <si>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</si>
  <si>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</si>
  <si>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</si>
  <si>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</si>
  <si>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</si>
  <si>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</si>
  <si>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</si>
  <si>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</si>
  <si>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</si>
  <si>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</si>
  <si>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</si>
  <si>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</si>
  <si>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</si>
  <si>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</si>
  <si>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</si>
  <si>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</si>
  <si>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</si>
  <si>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</si>
  <si>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</si>
  <si>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</si>
  <si>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</si>
  <si>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</si>
  <si>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</si>
  <si>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</si>
  <si>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</si>
  <si>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</si>
  <si>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</si>
  <si>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</si>
  <si>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</si>
  <si>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</si>
  <si>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</si>
  <si>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</si>
  <si>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</si>
  <si>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</si>
  <si>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</si>
  <si>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</si>
  <si>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</si>
  <si>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</si>
  <si>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</si>
  <si>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</si>
  <si>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</si>
  <si>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</si>
  <si>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</si>
  <si>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</si>
  <si>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</si>
  <si>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</si>
  <si>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</si>
  <si>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</si>
  <si>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</si>
  <si>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</si>
  <si>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</si>
  <si>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</si>
  <si>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</si>
  <si>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</si>
  <si>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</si>
  <si>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</si>
  <si>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</si>
  <si>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</si>
  <si>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</si>
  <si>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</si>
  <si>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</si>
  <si>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</si>
  <si>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</si>
  <si>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</si>
  <si>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</si>
  <si>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</si>
  <si>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</si>
  <si>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</si>
  <si>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</si>
  <si>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</si>
  <si>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</si>
  <si>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</si>
  <si>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</si>
  <si>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</si>
  <si>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</si>
  <si>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</si>
  <si>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</si>
  <si>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</si>
  <si>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</si>
  <si>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</si>
  <si>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</si>
  <si>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</si>
  <si>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</si>
  <si>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</si>
  <si>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</si>
  <si>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</si>
  <si>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</si>
  <si>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</si>
  <si>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</si>
  <si>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</si>
  <si>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</si>
  <si>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</si>
  <si>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</si>
  <si>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</si>
  <si>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</si>
  <si>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</si>
  <si>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</si>
  <si>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</si>
  <si>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</si>
  <si>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</si>
  <si>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</si>
  <si>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</si>
  <si>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</si>
  <si>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</si>
  <si>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</si>
  <si>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</si>
  <si>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</si>
  <si>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</si>
  <si>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</si>
  <si>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</si>
  <si>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</si>
  <si>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</si>
  <si>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</si>
  <si>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</si>
  <si>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</si>
  <si>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</si>
  <si>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</si>
  <si>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</si>
  <si>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</si>
  <si>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</si>
  <si>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</si>
  <si>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</si>
  <si>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</si>
  <si>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</si>
  <si>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</si>
  <si>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</si>
  <si>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</si>
  <si>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</si>
  <si>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</si>
  <si>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</si>
  <si>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</si>
  <si>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</si>
  <si>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</si>
  <si>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</si>
  <si>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</si>
  <si>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</si>
  <si>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</si>
  <si>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</si>
  <si>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</si>
  <si>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</si>
  <si>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</si>
  <si>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</si>
  <si>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</si>
  <si>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</si>
  <si>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</si>
  <si>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</si>
  <si>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</si>
  <si>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</si>
  <si>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</si>
  <si>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</si>
  <si>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</si>
  <si>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</si>
  <si>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</si>
  <si>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</si>
  <si>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</si>
  <si>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</si>
  <si>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</si>
  <si>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</si>
  <si>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</si>
  <si>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</si>
  <si>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</si>
  <si>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</si>
  <si>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</si>
  <si>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</si>
  <si>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</si>
  <si>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</si>
  <si>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</si>
  <si>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</si>
  <si>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</si>
  <si>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</si>
  <si>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</si>
  <si>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</si>
  <si>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</si>
  <si>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</si>
  <si>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</si>
  <si>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</si>
  <si>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</si>
  <si>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</si>
  <si>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</si>
  <si>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</si>
  <si>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</si>
  <si>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</si>
  <si>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</si>
  <si>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</si>
  <si>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</si>
  <si>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</si>
  <si>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</si>
  <si>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</si>
  <si>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</si>
  <si>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</si>
  <si>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</si>
  <si>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</si>
  <si>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</si>
  <si>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</si>
  <si>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</si>
  <si>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</si>
  <si>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</si>
  <si>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</si>
  <si>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</si>
  <si>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</si>
  <si>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</si>
  <si>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</si>
  <si>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</si>
  <si>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</si>
  <si>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</si>
  <si>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</si>
  <si>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</si>
  <si>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</si>
  <si>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</si>
  <si>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</si>
  <si>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</si>
  <si>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</si>
  <si>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</si>
  <si>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</si>
  <si>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</si>
  <si>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</si>
  <si>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</si>
  <si>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</si>
  <si>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</si>
  <si>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</si>
  <si>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</si>
  <si>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</si>
  <si>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</si>
  <si>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</si>
  <si>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</si>
  <si>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</si>
  <si>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</si>
  <si>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</si>
  <si>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</si>
  <si>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</si>
  <si>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</si>
  <si>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</si>
  <si>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</si>
  <si>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</si>
  <si>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</si>
  <si>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</si>
  <si>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</si>
  <si>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</si>
  <si>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</si>
  <si>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</si>
  <si>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</si>
  <si>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</si>
  <si>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</si>
  <si>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</si>
  <si>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</si>
  <si>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</si>
  <si>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</si>
  <si>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</si>
  <si>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</si>
  <si>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</si>
  <si>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</si>
  <si>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</si>
  <si>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</si>
  <si>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</si>
  <si>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</si>
  <si>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</si>
  <si>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</si>
  <si>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</si>
  <si>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</si>
  <si>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</si>
  <si>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</si>
  <si>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</si>
  <si>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</si>
  <si>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</si>
  <si>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</si>
  <si>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</si>
  <si>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</si>
  <si>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</si>
  <si>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</si>
  <si>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</si>
  <si>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</si>
  <si>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</si>
  <si>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</si>
  <si>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</si>
  <si>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</si>
  <si>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</si>
  <si>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</si>
  <si>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</si>
  <si>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</si>
  <si>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</si>
  <si>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</si>
  <si>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</si>
  <si>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</si>
  <si>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</si>
  <si>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</si>
  <si>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</si>
  <si>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</si>
  <si>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</si>
  <si>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</si>
  <si>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</si>
  <si>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</si>
  <si>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</si>
  <si>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</si>
  <si>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</si>
  <si>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</si>
  <si>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</si>
  <si>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</si>
  <si>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</si>
  <si>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</si>
  <si>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</si>
  <si>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</si>
  <si>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</si>
  <si>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</si>
  <si>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</si>
  <si>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</si>
  <si>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</si>
  <si>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</si>
  <si>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</si>
  <si>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</si>
  <si>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</si>
  <si>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</si>
  <si>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</si>
  <si>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</si>
  <si>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</si>
  <si>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</si>
  <si>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</si>
  <si>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</si>
  <si>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</si>
  <si>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</si>
  <si>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</si>
  <si>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</si>
  <si>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</si>
  <si>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</si>
  <si>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</si>
  <si>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</si>
  <si>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</si>
  <si>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</si>
  <si>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</si>
  <si>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</si>
  <si>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</si>
  <si>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</si>
  <si>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</si>
  <si>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</si>
  <si>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</si>
  <si>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</si>
  <si>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</si>
  <si>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</si>
  <si>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</si>
  <si>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</si>
  <si>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</si>
  <si>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</si>
  <si>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</si>
  <si>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</si>
  <si>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</si>
  <si>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</si>
  <si>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</si>
  <si>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</si>
  <si>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</si>
  <si>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</si>
  <si>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</si>
  <si>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</si>
  <si>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</si>
  <si>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</si>
  <si>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</si>
  <si>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</si>
  <si>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</si>
  <si>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</si>
  <si>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</si>
  <si>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</si>
  <si>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</si>
  <si>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</si>
  <si>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</si>
  <si>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</si>
  <si>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</si>
  <si>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</si>
  <si>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</si>
  <si>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</si>
  <si>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</si>
  <si>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</si>
  <si>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</si>
  <si>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</si>
  <si>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</si>
  <si>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</si>
  <si>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</si>
  <si>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</si>
  <si>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</si>
  <si>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</si>
  <si>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</si>
  <si>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</si>
  <si>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</si>
  <si>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</si>
  <si>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</si>
  <si>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</si>
  <si>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</si>
  <si>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</si>
  <si>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</si>
  <si>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</si>
  <si>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</si>
  <si>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</si>
  <si>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</si>
  <si>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</si>
  <si>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</si>
  <si>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</si>
  <si>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</si>
  <si>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</si>
  <si>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</si>
  <si>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</si>
  <si>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</si>
  <si>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</si>
  <si>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</si>
  <si>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</si>
  <si>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</si>
  <si>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</si>
  <si>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</si>
  <si>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</si>
  <si>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</si>
  <si>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</si>
  <si>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</si>
  <si>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</si>
  <si>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</si>
  <si>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</si>
  <si>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</si>
  <si>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</si>
  <si>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</si>
  <si>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</si>
  <si>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</si>
  <si>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</si>
  <si>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</si>
  <si>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</si>
  <si>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</si>
  <si>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</si>
  <si>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</si>
  <si>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</si>
  <si>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</si>
  <si>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</si>
  <si>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</si>
  <si>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</si>
  <si>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</si>
  <si>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</si>
  <si>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</si>
  <si>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</si>
  <si>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</si>
  <si>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</si>
  <si>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</si>
  <si>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</si>
  <si>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</si>
  <si>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</si>
  <si>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</si>
  <si>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</si>
  <si>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</si>
  <si>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</si>
  <si>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</si>
  <si>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</si>
  <si>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</si>
  <si>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</si>
  <si>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</si>
  <si>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</si>
  <si>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</si>
  <si>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</si>
  <si>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</si>
  <si>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</si>
  <si>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</si>
  <si>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</si>
  <si>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</si>
  <si>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</si>
  <si>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</si>
  <si>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</si>
  <si>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</si>
  <si>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</si>
  <si>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</si>
  <si>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</si>
  <si>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</si>
  <si>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</si>
  <si>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</si>
  <si>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</si>
  <si>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</si>
  <si>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</si>
  <si>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</si>
  <si>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</si>
  <si>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</si>
  <si>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</si>
  <si>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</si>
  <si>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</si>
  <si>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</si>
  <si>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</si>
  <si>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</si>
  <si>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</si>
  <si>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</si>
  <si>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</si>
  <si>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</si>
  <si>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</si>
  <si>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</si>
  <si>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</si>
  <si>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</si>
  <si>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</si>
  <si>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</si>
  <si>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</si>
  <si>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</si>
  <si>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</si>
  <si>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</si>
  <si>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</si>
  <si>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</si>
  <si>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</si>
  <si>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</si>
  <si>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</si>
  <si>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</si>
  <si>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</si>
  <si>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</si>
  <si>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</si>
  <si>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</si>
  <si>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</si>
  <si>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</si>
  <si>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</si>
  <si>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</si>
  <si>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</si>
  <si>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</si>
  <si>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</si>
  <si>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</si>
  <si>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</si>
  <si>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</si>
  <si>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</si>
  <si>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</si>
  <si>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</si>
  <si>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</si>
  <si>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</si>
  <si>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</si>
  <si>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</si>
  <si>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</si>
  <si>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</si>
  <si>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</si>
  <si>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</si>
  <si>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</si>
  <si>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</si>
  <si>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</si>
  <si>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</si>
  <si>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</si>
  <si>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</si>
  <si>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</si>
  <si>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</si>
  <si>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</si>
  <si>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</si>
  <si>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</si>
  <si>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</si>
  <si>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</si>
  <si>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</si>
  <si>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</si>
  <si>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</si>
  <si>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</si>
  <si>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</si>
  <si>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</si>
  <si>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</si>
  <si>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</si>
  <si>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</si>
  <si>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</si>
  <si>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</si>
  <si>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</si>
  <si>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</si>
  <si>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</si>
  <si>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</si>
  <si>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</si>
  <si>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</si>
  <si>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</si>
  <si>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</si>
  <si>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</si>
  <si>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</si>
  <si>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</si>
  <si>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</si>
  <si>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</si>
  <si>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</si>
  <si>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</si>
  <si>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</si>
  <si>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</si>
  <si>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</si>
  <si>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</si>
  <si>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</si>
  <si>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</si>
  <si>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</si>
  <si>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</si>
  <si>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</si>
  <si>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</si>
  <si>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</si>
  <si>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</si>
  <si>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</si>
  <si>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</si>
  <si>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</si>
  <si>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</si>
  <si>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</si>
  <si>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</si>
  <si>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</si>
  <si>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</si>
  <si>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</si>
  <si>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</si>
  <si>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</si>
  <si>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</si>
  <si>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</si>
  <si>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</si>
  <si>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</si>
  <si>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</si>
  <si>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</si>
  <si>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</si>
  <si>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</si>
  <si>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</si>
  <si>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</si>
  <si>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</si>
  <si>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</si>
  <si>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</si>
  <si>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</si>
  <si>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</si>
  <si>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</si>
  <si>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</si>
  <si>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</si>
  <si>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</si>
  <si>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</si>
  <si>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</si>
  <si>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</si>
  <si>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</si>
  <si>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</si>
  <si>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</si>
  <si>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</si>
  <si>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</si>
  <si>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</si>
  <si>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</si>
  <si>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</si>
  <si>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</si>
  <si>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</si>
  <si>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</si>
  <si>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</si>
  <si>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</si>
  <si>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</si>
  <si>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</si>
  <si>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</si>
  <si>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</si>
  <si>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</si>
  <si>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</si>
  <si>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</si>
  <si>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</si>
  <si>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</si>
  <si>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</si>
  <si>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</si>
  <si>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</si>
  <si>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</si>
  <si>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</si>
  <si>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</si>
  <si>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</si>
  <si>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</si>
  <si>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</si>
  <si>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</si>
  <si>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</si>
  <si>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</si>
  <si>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</si>
  <si>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</si>
  <si>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</si>
  <si>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</si>
  <si>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</si>
  <si>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</si>
  <si>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</si>
  <si>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</si>
  <si>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</si>
  <si>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</si>
  <si>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</si>
  <si>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</si>
  <si>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</si>
  <si>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</si>
  <si>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</si>
  <si>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</si>
  <si>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</si>
  <si>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</si>
  <si>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</si>
  <si>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</si>
  <si>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</si>
  <si>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</si>
  <si>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</si>
  <si>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</si>
  <si>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</si>
  <si>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</si>
  <si>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</si>
  <si>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</si>
  <si>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</si>
  <si>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</si>
  <si>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</si>
  <si>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</si>
  <si>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</si>
  <si>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</si>
  <si>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</si>
  <si>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</si>
  <si>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</si>
  <si>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</si>
  <si>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</si>
  <si>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</si>
  <si>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</si>
  <si>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</si>
  <si>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</si>
  <si>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</si>
  <si>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</si>
  <si>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</si>
  <si>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</si>
  <si>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</si>
  <si>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</si>
  <si>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</si>
  <si>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</si>
  <si>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</si>
  <si>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</si>
  <si>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</si>
  <si>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</si>
  <si>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</si>
  <si>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</si>
  <si>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</si>
  <si>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</si>
  <si>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</si>
  <si>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</si>
  <si>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</si>
  <si>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</si>
  <si>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</si>
  <si>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</si>
  <si>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</si>
  <si>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</si>
  <si>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</si>
  <si>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</si>
  <si>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</si>
  <si>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</si>
  <si>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</si>
  <si>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</si>
  <si>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</si>
  <si>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</si>
  <si>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</si>
  <si>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</si>
  <si>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</si>
  <si>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</si>
  <si>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</si>
  <si>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</si>
  <si>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</si>
  <si>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</si>
  <si>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</si>
  <si>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</si>
  <si>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</si>
  <si>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</si>
  <si>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</si>
  <si>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</si>
  <si>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</si>
  <si>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</si>
  <si>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</si>
  <si>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</si>
  <si>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</si>
  <si>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</si>
  <si>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</si>
  <si>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</si>
  <si>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</si>
  <si>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</si>
  <si>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</si>
  <si>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</si>
  <si>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</si>
  <si>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</si>
  <si>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</si>
  <si>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</si>
  <si>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</si>
  <si>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</si>
  <si>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</si>
  <si>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</si>
  <si>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</si>
  <si>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</si>
  <si>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</si>
  <si>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</si>
  <si>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</si>
  <si>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</si>
  <si>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</si>
  <si>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</si>
  <si>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</si>
  <si>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</si>
  <si>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</si>
  <si>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</si>
  <si>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</si>
  <si>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</si>
  <si>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</si>
  <si>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</si>
  <si>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</si>
  <si>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</si>
  <si>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</si>
  <si>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</si>
  <si>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</si>
  <si>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</si>
  <si>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</si>
  <si>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</si>
  <si>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</si>
  <si>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</si>
  <si>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</si>
  <si>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</si>
  <si>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</si>
  <si>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</si>
  <si>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</si>
  <si>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</si>
  <si>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</si>
  <si>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</si>
  <si>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</si>
  <si>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</si>
  <si>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</si>
  <si>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</si>
  <si>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</si>
  <si>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</si>
  <si>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</si>
  <si>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</si>
  <si>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</si>
  <si>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</si>
  <si>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</si>
  <si>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</si>
  <si>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</si>
  <si>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</si>
  <si>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</si>
  <si>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</si>
  <si>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</si>
  <si>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</si>
  <si>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</si>
  <si>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</si>
  <si>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</si>
  <si>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</si>
  <si>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</si>
  <si>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</si>
  <si>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</si>
  <si>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</si>
  <si>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</si>
  <si>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</si>
  <si>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</si>
  <si>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</si>
  <si>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</si>
  <si>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</si>
  <si>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</si>
  <si>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</si>
  <si>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</si>
  <si>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</si>
  <si>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</si>
  <si>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</si>
  <si>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</si>
  <si>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</si>
  <si>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</si>
  <si>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</si>
  <si>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</si>
  <si>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</si>
  <si>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</si>
  <si>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</si>
  <si>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</si>
  <si>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</si>
  <si>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</si>
  <si>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</si>
  <si>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</si>
  <si>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</si>
  <si>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</si>
  <si>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</si>
  <si>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</si>
  <si>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</si>
  <si>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</si>
  <si>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</si>
  <si>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</si>
  <si>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</si>
  <si>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</si>
  <si>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</si>
  <si>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</si>
  <si>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</si>
  <si>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</si>
  <si>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</si>
  <si>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</si>
  <si>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</si>
  <si>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</si>
  <si>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</si>
  <si>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</si>
  <si>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</si>
  <si>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</si>
  <si>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</si>
  <si>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</si>
  <si>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</si>
  <si>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</si>
  <si>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</si>
  <si>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</si>
  <si>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</si>
  <si>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</si>
  <si>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</si>
  <si>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</si>
  <si>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</si>
  <si>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</si>
  <si>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</si>
  <si>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</si>
  <si>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</si>
  <si>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</si>
  <si>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</si>
  <si>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</si>
  <si>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</si>
  <si>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</si>
  <si>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</si>
  <si>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</si>
  <si>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</si>
  <si>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</si>
  <si>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</si>
  <si>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</si>
  <si>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</si>
  <si>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</si>
  <si>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</si>
  <si>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</si>
  <si>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</si>
  <si>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</si>
  <si>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</si>
  <si>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</si>
  <si>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</si>
  <si>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</si>
  <si>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</si>
  <si>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</si>
  <si>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</si>
  <si>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</si>
  <si>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</si>
  <si>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</si>
  <si>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</si>
  <si>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</si>
  <si>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</si>
  <si>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</si>
  <si>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</si>
  <si>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</si>
  <si>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</si>
  <si>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</si>
  <si>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</si>
  <si>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</si>
  <si>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</si>
  <si>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</si>
  <si>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</si>
  <si>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</si>
  <si>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</si>
  <si>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</si>
  <si>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</si>
  <si>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</si>
  <si>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</si>
  <si>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</si>
  <si>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</si>
  <si>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</si>
  <si>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</si>
  <si>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</si>
  <si>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</si>
  <si>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</si>
  <si>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</si>
  <si>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</si>
  <si>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</si>
  <si>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</si>
  <si>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</si>
  <si>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</si>
  <si>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</si>
  <si>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</si>
  <si>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</si>
  <si>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</si>
  <si>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</si>
  <si>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</si>
  <si>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</si>
  <si>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</si>
  <si>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</si>
  <si>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</si>
  <si>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</si>
  <si>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</si>
  <si>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</si>
  <si>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</si>
  <si>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</si>
  <si>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</si>
  <si>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</si>
  <si>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</si>
  <si>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</si>
  <si>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</si>
  <si>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</si>
  <si>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</si>
  <si>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</si>
  <si>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</si>
  <si>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</si>
  <si>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</si>
  <si>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</si>
  <si>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</si>
  <si>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</si>
  <si>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</si>
  <si>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</si>
  <si>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</si>
  <si>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</si>
  <si>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</si>
  <si>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</si>
  <si>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</si>
  <si>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</si>
  <si>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</si>
  <si>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</si>
  <si>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</si>
  <si>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</si>
  <si>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</si>
  <si>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</si>
  <si>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</si>
  <si>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</si>
  <si>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</si>
  <si>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</si>
  <si>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</si>
  <si>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</si>
  <si>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</si>
  <si>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</si>
  <si>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</si>
  <si>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</si>
  <si>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</si>
  <si>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</si>
  <si>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</si>
  <si>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</si>
  <si>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</si>
  <si>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</si>
  <si>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</si>
  <si>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</si>
  <si>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</si>
  <si>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</si>
  <si>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</si>
  <si>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</si>
  <si>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</si>
  <si>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</si>
  <si>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</si>
  <si>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</si>
  <si>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</si>
  <si>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</si>
  <si>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</si>
  <si>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</si>
  <si>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</si>
  <si>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</si>
  <si>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</si>
  <si>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</si>
  <si>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</si>
  <si>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</si>
  <si>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</si>
  <si>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</si>
  <si>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</si>
  <si>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</si>
  <si>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</si>
  <si>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</si>
  <si>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</si>
  <si>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</si>
  <si>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</si>
  <si>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</si>
  <si>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</si>
  <si>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</si>
  <si>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</si>
  <si>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</si>
  <si>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</si>
  <si>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</si>
  <si>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</si>
  <si>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</si>
  <si>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</si>
  <si>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</si>
  <si>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</si>
  <si>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</si>
  <si>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</si>
  <si>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</si>
  <si>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</si>
  <si>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</si>
  <si>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</si>
  <si>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</si>
  <si>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</si>
  <si>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</si>
  <si>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</si>
  <si>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</si>
  <si>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</si>
  <si>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</si>
  <si>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</si>
  <si>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</si>
  <si>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</si>
  <si>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</si>
  <si>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</si>
  <si>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</si>
  <si>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</si>
  <si>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</si>
  <si>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</si>
  <si>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</si>
  <si>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</si>
  <si>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</si>
  <si>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</si>
  <si>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</si>
  <si>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</si>
  <si>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</si>
  <si>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</si>
  <si>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</si>
  <si>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</si>
  <si>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</si>
  <si>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</si>
  <si>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</si>
  <si>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</si>
  <si>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</si>
  <si>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</si>
  <si>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</si>
  <si>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</si>
  <si>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</si>
  <si>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</si>
  <si>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</si>
  <si>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</si>
  <si>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</si>
  <si>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</si>
  <si>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</si>
  <si>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</si>
  <si>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</si>
  <si>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</si>
  <si>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</si>
  <si>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</si>
  <si>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</si>
  <si>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</si>
  <si>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</si>
  <si>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</si>
  <si>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</si>
  <si>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</si>
  <si>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</si>
  <si>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</si>
  <si>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</si>
  <si>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</si>
  <si>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</si>
  <si>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</si>
  <si>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</si>
  <si>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</si>
  <si>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</si>
  <si>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</si>
  <si>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</si>
  <si>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</si>
  <si>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</si>
  <si>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</si>
  <si>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</si>
  <si>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</si>
  <si>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</si>
  <si>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</si>
  <si>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</si>
  <si>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</si>
  <si>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</si>
  <si>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</si>
  <si>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</si>
  <si>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</si>
  <si>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</si>
  <si>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</si>
  <si>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</si>
  <si>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</si>
  <si>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</si>
  <si>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</si>
  <si>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</si>
  <si>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</si>
  <si>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</si>
  <si>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</si>
  <si>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</si>
  <si>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</si>
  <si>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</si>
  <si>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</si>
  <si>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</si>
  <si>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</si>
  <si>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</si>
  <si>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</si>
  <si>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</si>
  <si>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</si>
  <si>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</si>
  <si>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</si>
  <si>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</si>
  <si>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</si>
  <si>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</si>
  <si>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</si>
  <si>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</si>
  <si>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</si>
  <si>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</si>
  <si>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</si>
  <si>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</si>
  <si>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</si>
  <si>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</si>
  <si>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</si>
  <si>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</si>
  <si>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</si>
  <si>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</si>
  <si>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</si>
  <si>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</si>
  <si>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</si>
  <si>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</si>
  <si>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</si>
  <si>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</si>
  <si>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</si>
  <si>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</si>
  <si>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</si>
  <si>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</si>
  <si>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</si>
  <si>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</si>
  <si>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</si>
  <si>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</si>
  <si>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</si>
  <si>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</si>
  <si>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</si>
  <si>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</si>
  <si>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</si>
  <si>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</si>
  <si>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</si>
  <si>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</si>
  <si>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</si>
  <si>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</si>
  <si>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</si>
  <si>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</si>
  <si>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</si>
  <si>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</si>
  <si>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</si>
  <si>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</si>
  <si>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</si>
  <si>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</si>
  <si>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</si>
  <si>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</si>
  <si>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</si>
  <si>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</si>
  <si>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</si>
  <si>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</si>
  <si>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</si>
  <si>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</si>
  <si>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</si>
  <si>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</si>
  <si>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</si>
  <si>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</si>
  <si>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</si>
  <si>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</si>
  <si>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</si>
  <si>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</si>
  <si>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</si>
  <si>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</si>
  <si>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</si>
  <si>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</si>
  <si>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</si>
  <si>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</si>
  <si>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</si>
  <si>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</si>
  <si>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</si>
  <si>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</si>
  <si>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</si>
  <si>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</si>
  <si>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</si>
  <si>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</si>
  <si>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</si>
  <si>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</si>
  <si>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</si>
  <si>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</si>
  <si>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</si>
  <si>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</si>
  <si>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</si>
  <si>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</si>
  <si>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</si>
  <si>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</si>
  <si>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</si>
  <si>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</si>
  <si>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</si>
  <si>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</si>
  <si>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</si>
  <si>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</si>
  <si>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</si>
  <si>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</si>
  <si>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</si>
  <si>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</si>
  <si>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</si>
  <si>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</si>
  <si>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</si>
  <si>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</si>
  <si>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</si>
  <si>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</si>
  <si>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</si>
  <si>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</si>
  <si>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</si>
  <si>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</si>
  <si>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</si>
  <si>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</si>
  <si>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</si>
  <si>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</si>
  <si>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</si>
  <si>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</si>
  <si>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</si>
  <si>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</si>
  <si>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</si>
  <si>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</si>
  <si>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</si>
  <si>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</si>
  <si>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</si>
  <si>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</si>
  <si>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</si>
  <si>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</si>
  <si>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</si>
  <si>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</si>
  <si>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</si>
  <si>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</si>
  <si>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</si>
  <si>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</si>
  <si>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</si>
  <si>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</si>
  <si>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</si>
  <si>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</si>
  <si>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</si>
  <si>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</si>
  <si>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</si>
  <si>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</si>
  <si>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</si>
  <si>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</si>
  <si>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</si>
  <si>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</si>
  <si>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</si>
  <si>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</si>
  <si>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</si>
  <si>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</si>
  <si>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</si>
  <si>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</si>
  <si>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</si>
  <si>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</si>
  <si>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</si>
  <si>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</si>
  <si>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</si>
  <si>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</si>
  <si>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</si>
  <si>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</si>
  <si>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</si>
  <si>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</si>
  <si>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</si>
  <si>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</si>
  <si>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</si>
  <si>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</si>
  <si>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</si>
  <si>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</si>
  <si>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</si>
  <si>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</si>
  <si>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</si>
  <si>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</si>
  <si>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</si>
  <si>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</si>
  <si>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</si>
  <si>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</si>
  <si>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</si>
  <si>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</si>
  <si>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</si>
  <si>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</si>
  <si>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</si>
  <si>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</si>
  <si>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</si>
  <si>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</si>
  <si>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</si>
  <si>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</si>
  <si>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</si>
  <si>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</si>
  <si>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</si>
  <si>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</si>
  <si>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</si>
  <si>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</si>
  <si>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</si>
  <si>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</si>
  <si>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</si>
  <si>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</si>
  <si>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</si>
  <si>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</si>
  <si>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</si>
  <si>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</si>
  <si>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</si>
  <si>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</si>
  <si>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</si>
  <si>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</si>
  <si>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</si>
  <si>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</si>
  <si>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</si>
  <si>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</si>
  <si>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</si>
  <si>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</si>
  <si>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</si>
  <si>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</si>
  <si>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</si>
  <si>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</si>
  <si>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</si>
  <si>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</si>
  <si>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</si>
  <si>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</si>
  <si>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</si>
  <si>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</si>
  <si>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</si>
  <si>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</si>
  <si>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</si>
  <si>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</si>
  <si>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</si>
  <si>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</si>
  <si>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</si>
  <si>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</si>
  <si>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</si>
  <si>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</si>
  <si>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</si>
  <si>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</si>
  <si>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</si>
  <si>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</si>
  <si>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</si>
  <si>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</si>
  <si>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</si>
  <si>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</si>
  <si>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</si>
  <si>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</si>
  <si>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</si>
  <si>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</si>
  <si>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</si>
  <si>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</si>
  <si>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</si>
  <si>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</si>
  <si>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</si>
  <si>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</si>
  <si>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</si>
  <si>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</si>
  <si>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</si>
  <si>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</si>
  <si>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</si>
  <si>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</si>
  <si>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</si>
  <si>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</si>
  <si>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</si>
  <si>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</si>
  <si>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</si>
  <si>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</si>
  <si>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</si>
  <si>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</si>
  <si>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</si>
  <si>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</si>
  <si>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</si>
  <si>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</si>
  <si>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</si>
  <si>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</si>
  <si>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</si>
  <si>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</si>
  <si>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</si>
  <si>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</si>
  <si>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</si>
  <si>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</si>
  <si>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</si>
  <si>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</si>
  <si>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</si>
  <si>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</si>
  <si>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</si>
  <si>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</si>
  <si>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</si>
  <si>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</si>
  <si>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</si>
  <si>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</si>
  <si>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</si>
  <si>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</si>
  <si>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</si>
  <si>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</si>
  <si>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</si>
  <si>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</si>
  <si>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</si>
  <si>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</si>
  <si>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</si>
  <si>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</si>
  <si>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</si>
  <si>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</si>
  <si>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</si>
  <si>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</si>
  <si>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</si>
  <si>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</si>
  <si>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</si>
  <si>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</si>
  <si>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</si>
  <si>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</si>
  <si>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</si>
  <si>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</si>
  <si>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</si>
  <si>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</si>
  <si>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</si>
  <si>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</si>
  <si>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</si>
  <si>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</si>
  <si>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</si>
  <si>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</si>
  <si>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</si>
  <si>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</si>
  <si>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</si>
  <si>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</si>
  <si>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</si>
  <si>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</si>
  <si>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</si>
  <si>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</si>
  <si>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</si>
  <si>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</si>
  <si>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</si>
  <si>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</si>
  <si>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</si>
  <si>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</si>
  <si>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</si>
  <si>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</si>
  <si>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</si>
  <si>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</si>
  <si>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</si>
  <si>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</si>
  <si>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</si>
  <si>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</si>
  <si>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</si>
  <si>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</si>
  <si>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</si>
  <si>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</si>
  <si>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</si>
  <si>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</si>
  <si>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</si>
  <si>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</si>
  <si>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</si>
  <si>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</si>
  <si>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</si>
  <si>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</si>
  <si>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</si>
  <si>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</si>
  <si>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</si>
  <si>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</si>
  <si>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</si>
  <si>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</si>
  <si>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</si>
  <si>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</si>
  <si>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</si>
  <si>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</si>
  <si>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</si>
  <si>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</si>
  <si>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</si>
  <si>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</si>
  <si>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</si>
  <si>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</si>
  <si>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</si>
  <si>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</si>
  <si>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</si>
  <si>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</si>
  <si>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</si>
  <si>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</si>
  <si>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</si>
  <si>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</si>
  <si>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</si>
  <si>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</si>
  <si>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</si>
  <si>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</si>
  <si>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</si>
  <si>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</si>
  <si>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</si>
  <si>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</si>
  <si>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</si>
  <si>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</si>
  <si>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</si>
  <si>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</si>
  <si>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</si>
  <si>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</si>
  <si>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</si>
  <si>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</si>
  <si>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</si>
  <si>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</si>
  <si>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</si>
  <si>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</si>
  <si>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</si>
  <si>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</si>
  <si>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</si>
  <si>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</si>
  <si>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</si>
  <si>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</si>
  <si>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</si>
  <si>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</si>
  <si>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</si>
  <si>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</si>
  <si>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</si>
  <si>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</si>
  <si>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</si>
  <si>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</si>
  <si>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</si>
  <si>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</si>
  <si>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</si>
  <si>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</si>
  <si>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</si>
  <si>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</si>
  <si>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</si>
  <si>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</si>
  <si>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</si>
  <si>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</si>
  <si>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</si>
  <si>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</si>
  <si>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</si>
  <si>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</si>
  <si>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</si>
  <si>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</si>
  <si>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</si>
  <si>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</si>
  <si>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</si>
  <si>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</si>
  <si>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</si>
  <si>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</si>
  <si>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</si>
  <si>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</si>
  <si>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</si>
  <si>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</si>
  <si>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</si>
  <si>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</si>
  <si>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</si>
  <si>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</si>
  <si>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</si>
  <si>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</si>
  <si>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</si>
  <si>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</si>
  <si>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</si>
  <si>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</si>
  <si>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</si>
  <si>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</si>
  <si>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</si>
  <si>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</si>
  <si>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</si>
  <si>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</si>
  <si>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</si>
  <si>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</si>
  <si>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</si>
  <si>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</si>
  <si>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</si>
  <si>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</si>
  <si>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</si>
  <si>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</si>
  <si>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</si>
  <si>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</si>
  <si>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</si>
  <si>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</si>
  <si>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</si>
  <si>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</si>
  <si>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</si>
  <si>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</si>
  <si>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</si>
  <si>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</si>
  <si>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</si>
  <si>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</si>
  <si>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</si>
  <si>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</si>
  <si>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</si>
  <si>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</si>
  <si>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</si>
  <si>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</si>
  <si>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</si>
  <si>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</si>
  <si>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</si>
  <si>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</si>
  <si>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</si>
  <si>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</si>
  <si>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</si>
  <si>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</si>
  <si>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</si>
  <si>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</si>
  <si>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</si>
  <si>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</si>
  <si>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</si>
  <si>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</si>
  <si>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</si>
  <si>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</si>
  <si>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</si>
  <si>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</si>
  <si>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</si>
  <si>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</si>
  <si>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</si>
  <si>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</si>
  <si>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</si>
  <si>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</si>
  <si>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</si>
  <si>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</si>
  <si>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</si>
  <si>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</si>
  <si>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</si>
  <si>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</si>
  <si>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</si>
  <si>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</si>
  <si>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</si>
  <si>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</si>
  <si>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</si>
  <si>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</si>
  <si>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</si>
  <si>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</si>
  <si>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</si>
  <si>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</si>
  <si>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</si>
  <si>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</si>
  <si>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</si>
  <si>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</si>
  <si>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</si>
  <si>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</si>
  <si>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</si>
  <si>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</si>
  <si>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</si>
  <si>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</si>
  <si>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</si>
  <si>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</si>
  <si>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</si>
  <si>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</si>
  <si>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</si>
  <si>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</si>
  <si>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</si>
  <si>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</si>
  <si>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</si>
  <si>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</si>
  <si>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</si>
  <si>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</si>
  <si>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</si>
  <si>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</si>
  <si>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</si>
  <si>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</si>
  <si>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</si>
  <si>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</si>
  <si>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</si>
  <si>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</si>
  <si>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</si>
  <si>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</si>
  <si>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</si>
  <si>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</si>
  <si>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</si>
  <si>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</si>
  <si>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</si>
  <si>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</si>
  <si>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</si>
  <si>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</si>
  <si>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</si>
  <si>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</si>
  <si>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</si>
  <si>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</si>
  <si>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</si>
  <si>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</si>
  <si>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</si>
  <si>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</si>
  <si>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</si>
  <si>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</si>
  <si>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</si>
  <si>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</si>
  <si>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</si>
  <si>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</si>
  <si>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</si>
  <si>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</si>
  <si>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</si>
  <si>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</si>
  <si>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</si>
  <si>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</si>
  <si>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</si>
  <si>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</si>
  <si>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</si>
  <si>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</si>
  <si>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</si>
  <si>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</si>
  <si>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</si>
  <si>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</si>
  <si>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</si>
  <si>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</si>
  <si>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</si>
  <si>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</si>
  <si>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</si>
  <si>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</si>
  <si>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</si>
  <si>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</si>
  <si>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</si>
  <si>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</si>
  <si>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</si>
  <si>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</si>
  <si>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</si>
  <si>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</si>
  <si>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</si>
  <si>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</si>
  <si>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</si>
  <si>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</si>
  <si>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</si>
  <si>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</si>
  <si>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</si>
  <si>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</si>
  <si>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</si>
  <si>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</si>
  <si>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</si>
  <si>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</si>
  <si>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</si>
  <si>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</si>
  <si>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</si>
  <si>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</si>
  <si>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</si>
  <si>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</si>
  <si>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</si>
  <si>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</si>
  <si>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</si>
  <si>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</si>
  <si>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</si>
  <si>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</si>
  <si>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</si>
  <si>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</si>
  <si>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</si>
  <si>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</si>
  <si>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</si>
  <si>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</si>
  <si>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</si>
  <si>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</si>
  <si>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</si>
  <si>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</si>
  <si>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</si>
  <si>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</si>
  <si>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</si>
  <si>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</si>
  <si>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</si>
  <si>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</si>
  <si>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</si>
  <si>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</si>
  <si>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</si>
  <si>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</si>
  <si>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</si>
  <si>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</si>
  <si>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</si>
  <si>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</si>
  <si>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</si>
  <si>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</si>
  <si>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</si>
  <si>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</si>
  <si>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</si>
  <si>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</si>
  <si>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</si>
  <si>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</si>
  <si>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</si>
  <si>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</si>
  <si>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</si>
  <si>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</si>
  <si>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</si>
  <si>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</si>
  <si>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</si>
  <si>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</si>
  <si>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</si>
  <si>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</si>
  <si>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</si>
  <si>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</si>
  <si>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</si>
  <si>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</si>
  <si>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</si>
  <si>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</si>
  <si>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</si>
  <si>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</si>
  <si>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</si>
  <si>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</si>
  <si>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</si>
  <si>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</si>
  <si>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</si>
  <si>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</si>
  <si>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</si>
  <si>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</si>
  <si>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</si>
  <si>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</si>
  <si>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</si>
  <si>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</si>
  <si>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</si>
  <si>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</si>
  <si>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</si>
  <si>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</si>
  <si>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</si>
  <si>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</si>
  <si>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</si>
  <si>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</si>
  <si>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</si>
  <si>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</si>
  <si>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</si>
  <si>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</si>
  <si>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</si>
  <si>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</si>
  <si>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</si>
  <si>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</si>
  <si>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</si>
  <si>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</si>
  <si>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</si>
  <si>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</si>
  <si>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</si>
  <si>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</si>
  <si>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</si>
  <si>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</si>
  <si>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</si>
  <si>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</si>
  <si>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</si>
  <si>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</si>
  <si>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</si>
  <si>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</si>
  <si>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</si>
  <si>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</si>
  <si>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</si>
  <si>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</si>
  <si>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</si>
  <si>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</si>
  <si>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</si>
  <si>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</si>
  <si>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</si>
  <si>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</si>
  <si>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</si>
  <si>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</si>
  <si>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</si>
  <si>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</si>
  <si>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</si>
  <si>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</si>
  <si>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</si>
  <si>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</si>
  <si>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</si>
  <si>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</si>
  <si>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</si>
  <si>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</si>
  <si>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</si>
  <si>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</si>
  <si>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</si>
  <si>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</si>
  <si>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</si>
  <si>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</si>
  <si>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</si>
  <si>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</si>
  <si>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</si>
  <si>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</si>
  <si>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</si>
  <si>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</si>
  <si>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</si>
  <si>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</si>
  <si>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</si>
  <si>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</si>
  <si>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</si>
  <si>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</si>
  <si>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</si>
  <si>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</si>
  <si>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</si>
  <si>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</si>
  <si>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</si>
  <si>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</si>
  <si>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</si>
  <si>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</si>
  <si>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</si>
  <si>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</si>
  <si>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</si>
  <si>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</si>
  <si>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</si>
  <si>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</si>
  <si>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</si>
  <si>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</si>
  <si>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</si>
  <si>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</si>
  <si>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</si>
  <si>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</si>
  <si>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</si>
  <si>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</si>
  <si>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</si>
  <si>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</si>
  <si>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</si>
  <si>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</si>
  <si>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</si>
  <si>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</si>
  <si>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</si>
  <si>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</si>
  <si>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</si>
  <si>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</si>
  <si>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</si>
  <si>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</si>
  <si>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</si>
  <si>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</si>
  <si>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</si>
  <si>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</si>
  <si>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</si>
  <si>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</si>
  <si>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</si>
  <si>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</si>
  <si>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</si>
  <si>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</si>
  <si>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</si>
  <si>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</si>
  <si>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</si>
  <si>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</si>
  <si>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</si>
  <si>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</si>
  <si>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</si>
  <si>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</si>
  <si>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</si>
  <si>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</si>
  <si>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</si>
  <si>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</si>
  <si>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</si>
  <si>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</si>
  <si>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</si>
  <si>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</si>
  <si>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</si>
  <si>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</si>
  <si>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</si>
  <si>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</si>
  <si>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</si>
  <si>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</si>
  <si>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</si>
  <si>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</si>
  <si>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</si>
  <si>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</si>
  <si>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</si>
  <si>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</si>
  <si>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</si>
  <si>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</si>
  <si>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</si>
  <si>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</si>
  <si>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</si>
  <si>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</si>
  <si>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</si>
  <si>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</si>
  <si>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</si>
  <si>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</si>
  <si>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</si>
  <si>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</si>
  <si>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</si>
  <si>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</si>
  <si>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</si>
  <si>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</si>
  <si>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</si>
  <si>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</si>
  <si>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</si>
  <si>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</si>
  <si>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</si>
  <si>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</si>
  <si>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</si>
  <si>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</si>
  <si>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</si>
  <si>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</si>
  <si>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</si>
  <si>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</si>
  <si>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</si>
  <si>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</si>
  <si>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</si>
  <si>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</si>
  <si>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</si>
  <si>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</si>
  <si>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</si>
  <si>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</si>
  <si>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</si>
  <si>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</si>
  <si>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</si>
  <si>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</si>
  <si>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</si>
  <si>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</si>
  <si>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</si>
  <si>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</si>
  <si>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</si>
  <si>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</si>
  <si>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</si>
  <si>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</si>
  <si>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</si>
  <si>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</si>
  <si>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</si>
  <si>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</si>
  <si>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</si>
  <si>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</si>
  <si>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</si>
  <si>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</si>
  <si>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</si>
  <si>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</si>
  <si>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</si>
  <si>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</si>
  <si>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</si>
  <si>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</si>
  <si>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</si>
  <si>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</si>
  <si>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</si>
  <si>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</si>
  <si>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</si>
  <si>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</si>
  <si>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</si>
  <si>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</si>
  <si>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</si>
  <si>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</si>
  <si>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</si>
  <si>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</si>
  <si>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</si>
  <si>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</si>
  <si>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</si>
  <si>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</si>
  <si>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</si>
  <si>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</si>
  <si>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</si>
  <si>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</si>
  <si>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</si>
  <si>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</si>
  <si>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</si>
  <si>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</si>
  <si>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</si>
  <si>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</si>
  <si>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</si>
  <si>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</si>
  <si>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</si>
  <si>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</si>
  <si>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</si>
  <si>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</si>
  <si>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</si>
  <si>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</si>
  <si>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</si>
  <si>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</si>
  <si>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</si>
  <si>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</si>
  <si>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</si>
  <si>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</si>
  <si>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</si>
  <si>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</si>
  <si>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</si>
  <si>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</si>
  <si>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</si>
  <si>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</si>
  <si>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</si>
  <si>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</si>
  <si>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</si>
  <si>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</si>
  <si>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</si>
  <si>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</si>
  <si>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</si>
  <si>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</si>
  <si>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</si>
  <si>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</si>
  <si>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</si>
  <si>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</si>
  <si>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</si>
  <si>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</si>
  <si>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</si>
  <si>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</si>
  <si>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</si>
  <si>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</si>
  <si>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</si>
  <si>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</si>
  <si>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</si>
  <si>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</si>
  <si>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</si>
  <si>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</si>
  <si>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</si>
  <si>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</si>
  <si>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</si>
  <si>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</si>
  <si>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</si>
  <si>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</si>
  <si>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</si>
  <si>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</si>
  <si>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</si>
  <si>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</si>
  <si>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</si>
  <si>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</si>
  <si>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</si>
  <si>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</si>
  <si>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</si>
  <si>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</si>
  <si>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</si>
  <si>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</si>
  <si>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</si>
  <si>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</si>
  <si>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</si>
  <si>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</si>
  <si>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</si>
  <si>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</si>
  <si>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</si>
  <si>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</si>
  <si>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</si>
  <si>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</si>
  <si>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</si>
  <si>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</si>
  <si>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</si>
  <si>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</si>
  <si>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</si>
  <si>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</si>
  <si>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</si>
  <si>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</si>
  <si>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</si>
  <si>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</si>
  <si>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</si>
  <si>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</si>
  <si>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</si>
  <si>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</si>
  <si>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</si>
  <si>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</si>
  <si>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</si>
  <si>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</si>
  <si>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</si>
  <si>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</si>
  <si>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</si>
  <si>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</si>
  <si>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</si>
  <si>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</si>
  <si>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</si>
  <si>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</si>
  <si>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</si>
  <si>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</si>
  <si>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</si>
  <si>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</si>
  <si>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</si>
  <si>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</si>
  <si>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</si>
  <si>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</si>
  <si>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</si>
  <si>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</si>
  <si>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</si>
  <si>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</si>
  <si>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</si>
  <si>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</si>
  <si>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</si>
  <si>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</si>
  <si>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</si>
  <si>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</si>
  <si>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</si>
  <si>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</si>
  <si>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</si>
  <si>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</si>
  <si>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</si>
  <si>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</si>
  <si>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</si>
  <si>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</si>
  <si>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</si>
  <si>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</si>
  <si>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</si>
  <si>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</si>
  <si>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</si>
  <si>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</si>
  <si>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</si>
  <si>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</si>
  <si>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</si>
  <si>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</si>
  <si>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</si>
  <si>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</si>
  <si>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</si>
  <si>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</si>
  <si>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</si>
  <si>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</si>
  <si>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</si>
  <si>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</si>
  <si>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</si>
  <si>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</si>
  <si>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</si>
  <si>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</si>
  <si>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</si>
  <si>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</si>
  <si>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</si>
  <si>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</si>
  <si>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</si>
  <si>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</si>
  <si>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</si>
  <si>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</si>
  <si>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</si>
  <si>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</si>
  <si>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</si>
  <si>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</si>
  <si>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</si>
  <si>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</si>
  <si>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</si>
  <si>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</si>
  <si>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</si>
  <si>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</si>
  <si>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</si>
  <si>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</si>
  <si>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</si>
  <si>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</si>
  <si>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</si>
  <si>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</si>
  <si>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</si>
  <si>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</si>
  <si>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</si>
  <si>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</si>
  <si>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</si>
  <si>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</si>
  <si>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</si>
  <si>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</si>
  <si>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</si>
  <si>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</si>
  <si>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</si>
  <si>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</si>
  <si>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</si>
  <si>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</si>
  <si>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</si>
  <si>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</si>
  <si>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</si>
  <si>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</si>
  <si>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</si>
  <si>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</si>
  <si>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</si>
  <si>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</si>
  <si>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</si>
  <si>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</si>
  <si>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</si>
  <si>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</si>
  <si>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</si>
  <si>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</si>
  <si>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</si>
  <si>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</si>
  <si>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</si>
  <si>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</si>
  <si>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</si>
  <si>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</si>
  <si>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</si>
  <si>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</si>
  <si>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</si>
  <si>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</si>
  <si>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</si>
  <si>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</si>
  <si>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</si>
  <si>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</si>
  <si>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</si>
  <si>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</si>
  <si>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</si>
  <si>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</si>
  <si>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</si>
  <si>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</si>
  <si>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</si>
  <si>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</si>
  <si>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</si>
  <si>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</si>
  <si>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</si>
  <si>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</si>
  <si>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</si>
  <si>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</si>
  <si>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</si>
  <si>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</si>
  <si>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</si>
  <si>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</si>
  <si>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</si>
  <si>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</si>
  <si>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</si>
  <si>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</si>
  <si>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</si>
  <si>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</si>
  <si>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</si>
  <si>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</si>
  <si>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</si>
  <si>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</si>
  <si>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</si>
  <si>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</si>
  <si>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</si>
  <si>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</si>
  <si>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</si>
  <si>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</si>
  <si>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</si>
  <si>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</si>
  <si>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</si>
  <si>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</si>
  <si>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</si>
  <si>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</si>
  <si>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</si>
  <si>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</si>
  <si>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</si>
  <si>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</si>
  <si>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</si>
  <si>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</si>
  <si>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</si>
  <si>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</si>
  <si>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</si>
  <si>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</si>
  <si>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</si>
  <si>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</si>
  <si>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</si>
  <si>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</si>
  <si>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</si>
  <si>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</si>
  <si>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</si>
  <si>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</si>
  <si>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</si>
  <si>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</si>
  <si>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</si>
  <si>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</si>
  <si>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</si>
  <si>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</si>
  <si>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</si>
  <si>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</si>
  <si>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</si>
  <si>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</si>
  <si>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</si>
  <si>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</si>
  <si>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</si>
  <si>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</si>
  <si>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</si>
  <si>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</si>
  <si>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</si>
  <si>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</si>
  <si>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</si>
  <si>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</si>
  <si>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</si>
  <si>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</si>
  <si>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</si>
  <si>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</si>
  <si>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</si>
  <si>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</si>
  <si>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</si>
  <si>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</si>
  <si>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</si>
  <si>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</si>
  <si>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</si>
  <si>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</si>
  <si>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</si>
  <si>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</si>
  <si>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</si>
  <si>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</si>
  <si>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</si>
  <si>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</si>
  <si>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</si>
  <si>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</si>
  <si>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</si>
  <si>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</si>
  <si>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</si>
  <si>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</si>
  <si>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</si>
  <si>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</si>
  <si>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</si>
  <si>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</si>
  <si>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</si>
  <si>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</si>
  <si>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</si>
  <si>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</si>
  <si>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</si>
  <si>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</si>
  <si>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</si>
  <si>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</si>
  <si>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</si>
  <si>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</si>
  <si>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</si>
  <si>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</si>
  <si>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</si>
  <si>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</si>
  <si>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</si>
  <si>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</si>
  <si>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</si>
  <si>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</si>
  <si>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</si>
  <si>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</si>
  <si>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</si>
  <si>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</si>
  <si>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</si>
  <si>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</si>
  <si>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</si>
  <si>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</si>
  <si>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</si>
  <si>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</si>
  <si>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</si>
  <si>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</si>
  <si>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</si>
  <si>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</si>
  <si>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</si>
  <si>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</si>
  <si>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</si>
  <si>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</si>
  <si>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</si>
  <si>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</si>
  <si>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</si>
  <si>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</si>
  <si>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</si>
  <si>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</si>
  <si>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</si>
  <si>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</si>
  <si>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</si>
  <si>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</si>
  <si>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</si>
  <si>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</si>
  <si>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</si>
  <si>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</si>
  <si>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</si>
  <si>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</si>
  <si>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</si>
  <si>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</si>
  <si>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</si>
  <si>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</si>
  <si>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</si>
  <si>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</si>
  <si>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</si>
  <si>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</si>
  <si>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</si>
  <si>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</si>
  <si>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</si>
  <si>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</si>
  <si>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</si>
  <si>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</si>
  <si>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</si>
  <si>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</si>
  <si>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</si>
  <si>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</si>
  <si>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</si>
  <si>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</si>
  <si>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</si>
  <si>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</si>
  <si>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</si>
  <si>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</si>
  <si>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</si>
  <si>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</si>
  <si>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</si>
  <si>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</si>
  <si>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</si>
  <si>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</si>
  <si>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</si>
  <si>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</si>
  <si>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</si>
  <si>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</si>
  <si>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</si>
  <si>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</si>
  <si>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</si>
  <si>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</si>
  <si>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</si>
  <si>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</si>
  <si>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</si>
  <si>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</si>
  <si>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</si>
  <si>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</si>
  <si>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</si>
  <si>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</si>
  <si>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</si>
  <si>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</si>
  <si>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</si>
  <si>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</si>
  <si>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</si>
  <si>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</si>
  <si>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</si>
  <si>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</si>
  <si>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</si>
  <si>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</si>
  <si>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</si>
  <si>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</si>
  <si>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</si>
  <si>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</si>
  <si>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</si>
  <si>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</si>
  <si>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</si>
  <si>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</si>
  <si>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</si>
  <si>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</si>
  <si>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</si>
  <si>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</si>
  <si>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</si>
  <si>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</si>
  <si>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</si>
  <si>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</si>
  <si>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</si>
  <si>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</si>
  <si>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</si>
  <si>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</si>
  <si>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</si>
  <si>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</si>
  <si>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</si>
  <si>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</si>
  <si>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</si>
  <si>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</si>
  <si>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</si>
  <si>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</si>
  <si>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</si>
  <si>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</si>
  <si>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</si>
  <si>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</si>
  <si>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</si>
  <si>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</si>
  <si>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</si>
  <si>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</si>
  <si>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</si>
  <si>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</si>
  <si>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</si>
  <si>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</si>
  <si>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</si>
  <si>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</si>
  <si>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</si>
  <si>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</si>
  <si>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</si>
  <si>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</si>
  <si>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</si>
  <si>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</si>
  <si>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</si>
  <si>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</si>
  <si>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</si>
  <si>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</si>
  <si>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</si>
  <si>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</si>
  <si>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</si>
  <si>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</si>
  <si>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</si>
  <si>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</si>
  <si>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</si>
  <si>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</si>
  <si>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</si>
  <si>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</si>
  <si>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</si>
  <si>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</si>
  <si>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</si>
  <si>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</si>
  <si>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</si>
  <si>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</si>
  <si>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</si>
  <si>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</si>
  <si>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</si>
  <si>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</si>
  <si>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</si>
  <si>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</si>
  <si>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</si>
  <si>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</si>
  <si>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</si>
  <si>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</si>
  <si>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</si>
  <si>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</si>
  <si>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</si>
  <si>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</si>
  <si>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</si>
  <si>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</si>
  <si>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</si>
  <si>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</si>
  <si>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</si>
  <si>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</si>
  <si>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</si>
  <si>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</si>
  <si>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</si>
  <si>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</si>
  <si>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</si>
  <si>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</si>
  <si>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</si>
  <si>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</si>
  <si>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</si>
  <si>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</si>
  <si>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</si>
  <si>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</si>
  <si>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</si>
  <si>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</si>
  <si>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</si>
  <si>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</si>
  <si>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</si>
  <si>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</si>
  <si>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</si>
  <si>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</si>
  <si>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</si>
  <si>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</si>
  <si>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</si>
  <si>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</si>
  <si>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</si>
  <si>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</si>
  <si>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</si>
  <si>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</si>
  <si>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</si>
  <si>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</si>
  <si>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</si>
  <si>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</si>
  <si>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</si>
  <si>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</si>
  <si>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</si>
  <si>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</si>
  <si>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</si>
  <si>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</si>
  <si>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</si>
  <si>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</si>
  <si>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</si>
  <si>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</si>
  <si>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</si>
  <si>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</si>
  <si>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</si>
  <si>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</si>
  <si>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</si>
  <si>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</si>
  <si>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</si>
  <si>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</si>
  <si>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</si>
  <si>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</si>
  <si>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</si>
  <si>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</si>
  <si>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</si>
  <si>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</si>
  <si>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</si>
  <si>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</si>
  <si>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</si>
  <si>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</si>
  <si>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</si>
  <si>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</si>
  <si>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</si>
  <si>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</si>
  <si>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</si>
  <si>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</si>
  <si>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</si>
  <si>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</si>
  <si>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</si>
  <si>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</si>
  <si>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</si>
  <si>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</si>
  <si>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</si>
  <si>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</si>
  <si>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</si>
  <si>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</si>
  <si>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</si>
  <si>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</si>
  <si>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</si>
  <si>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</si>
  <si>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</si>
  <si>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</si>
  <si>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</si>
  <si>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</si>
  <si>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</si>
  <si>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</si>
  <si>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</si>
  <si>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</si>
  <si>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</si>
  <si>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</si>
  <si>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</si>
  <si>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</si>
  <si>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</si>
  <si>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</si>
  <si>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</si>
  <si>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</si>
  <si>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</si>
  <si>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</si>
  <si>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</si>
  <si>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</si>
  <si>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</si>
  <si>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</si>
  <si>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</si>
  <si>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</si>
  <si>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</si>
  <si>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</si>
  <si>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</si>
  <si>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</si>
  <si>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</si>
  <si>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</si>
  <si>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</si>
  <si>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</si>
  <si>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</si>
  <si>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</si>
  <si>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</si>
  <si>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</si>
  <si>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</si>
  <si>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</si>
  <si>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</si>
  <si>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</si>
  <si>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</si>
  <si>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</si>
  <si>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</si>
  <si>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</si>
  <si>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</si>
  <si>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</si>
  <si>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</si>
  <si>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</si>
  <si>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</si>
  <si>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</si>
  <si>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</si>
  <si>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</si>
  <si>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</si>
  <si>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</si>
  <si>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</si>
  <si>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</si>
  <si>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</si>
  <si>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</si>
  <si>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</si>
  <si>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</si>
  <si>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</si>
  <si>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</si>
  <si>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</si>
  <si>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</si>
  <si>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</si>
  <si>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</si>
  <si>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</si>
  <si>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</si>
  <si>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</si>
  <si>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</si>
  <si>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</si>
  <si>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</si>
  <si>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</si>
  <si>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</si>
  <si>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</si>
  <si>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</si>
  <si>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</si>
  <si>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</si>
  <si>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</si>
  <si>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</si>
  <si>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</si>
  <si>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</si>
  <si>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</si>
  <si>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</si>
  <si>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</si>
  <si>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</si>
  <si>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</si>
  <si>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</si>
  <si>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</si>
  <si>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</si>
  <si>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</si>
  <si>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</si>
  <si>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</si>
  <si>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</si>
  <si>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</si>
  <si>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</si>
  <si>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</si>
  <si>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</si>
  <si>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</si>
  <si>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</si>
  <si>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</si>
  <si>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</si>
  <si>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</si>
  <si>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</si>
  <si>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</si>
  <si>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</si>
  <si>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</si>
  <si>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</si>
  <si>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</si>
  <si>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</si>
  <si>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</si>
  <si>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</si>
  <si>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</si>
  <si>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</si>
  <si>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</si>
  <si>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</si>
  <si>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</si>
  <si>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</si>
  <si>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</si>
  <si>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</si>
  <si>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</si>
  <si>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</si>
  <si>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</si>
  <si>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</si>
  <si>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</si>
  <si>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</si>
  <si>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</si>
  <si>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</si>
  <si>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</si>
  <si>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</si>
  <si>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</si>
  <si>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</si>
  <si>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</si>
  <si>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</si>
  <si>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</si>
  <si>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</si>
  <si>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</si>
  <si>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</si>
  <si>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</si>
  <si>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</si>
  <si>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</si>
  <si>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</si>
  <si>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</si>
  <si>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</si>
  <si>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</si>
  <si>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</si>
  <si>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</si>
  <si>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</si>
  <si>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</si>
  <si>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</si>
  <si>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</si>
  <si>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</si>
  <si>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</si>
  <si>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</si>
  <si>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</si>
  <si>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</si>
  <si>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</si>
  <si>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</si>
  <si>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</si>
  <si>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</si>
  <si>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</si>
  <si>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</si>
  <si>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</si>
  <si>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</si>
  <si>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</si>
  <si>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</si>
  <si>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</si>
  <si>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</si>
  <si>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</si>
  <si>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</si>
  <si>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</si>
  <si>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</si>
  <si>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</si>
  <si>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</si>
  <si>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</si>
  <si>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</si>
  <si>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</si>
  <si>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</si>
  <si>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</si>
  <si>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</si>
  <si>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</si>
  <si>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</si>
  <si>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</si>
  <si>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</si>
  <si>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</si>
  <si>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</si>
  <si>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</si>
  <si>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</si>
  <si>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</si>
  <si>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</si>
  <si>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</si>
  <si>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</si>
  <si>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</si>
  <si>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</si>
  <si>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</si>
  <si>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</si>
  <si>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</si>
  <si>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</si>
  <si>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</si>
  <si>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</si>
  <si>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</si>
  <si>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</si>
  <si>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</si>
  <si>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</si>
  <si>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</si>
  <si>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</si>
  <si>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</si>
  <si>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</si>
  <si>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</si>
  <si>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</si>
  <si>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</si>
  <si>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</si>
  <si>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</si>
  <si>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</si>
  <si>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</si>
  <si>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</si>
  <si>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</si>
  <si>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</si>
  <si>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</si>
  <si>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</si>
  <si>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</si>
  <si>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</si>
  <si>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</si>
  <si>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</si>
  <si>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</si>
  <si>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</si>
  <si>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</si>
  <si>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</si>
  <si>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</si>
  <si>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</si>
  <si>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</si>
  <si>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</si>
  <si>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</si>
  <si>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</si>
  <si>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</si>
  <si>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</si>
  <si>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</si>
  <si>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</si>
  <si>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</si>
  <si>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</si>
  <si>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</si>
  <si>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</si>
  <si>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</si>
  <si>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</si>
  <si>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</si>
  <si>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</si>
  <si>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</si>
  <si>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</si>
  <si>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</si>
  <si>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</si>
  <si>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</si>
  <si>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</si>
  <si>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</si>
  <si>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</si>
  <si>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</si>
  <si>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</si>
  <si>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</si>
  <si>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</si>
  <si>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</si>
  <si>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</si>
  <si>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</si>
  <si>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</si>
  <si>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</si>
  <si>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</si>
  <si>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</si>
  <si>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</si>
  <si>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</si>
  <si>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</si>
  <si>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</si>
  <si>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</si>
  <si>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</si>
  <si>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</si>
  <si>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</si>
  <si>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</si>
  <si>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</si>
  <si>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</si>
  <si>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</si>
  <si>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</si>
  <si>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</si>
  <si>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</si>
  <si>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</si>
  <si>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</si>
  <si>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</si>
  <si>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</si>
  <si>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</si>
  <si>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</si>
  <si>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</si>
  <si>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</si>
  <si>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</si>
  <si>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</si>
  <si>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</si>
  <si>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</si>
  <si>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</si>
  <si>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</si>
  <si>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</si>
  <si>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</si>
  <si>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</si>
  <si>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</si>
  <si>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</si>
  <si>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</si>
  <si>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</si>
  <si>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</si>
  <si>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</si>
  <si>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</si>
  <si>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</si>
  <si>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</si>
  <si>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</si>
  <si>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</si>
  <si>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</si>
  <si>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</si>
  <si>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</si>
  <si>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</si>
  <si>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</si>
  <si>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</si>
  <si>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</si>
  <si>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</si>
  <si>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</si>
  <si>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</si>
  <si>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</si>
  <si>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</si>
  <si>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</si>
  <si>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</si>
  <si>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</si>
  <si>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</si>
  <si>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</si>
  <si>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</si>
  <si>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</si>
  <si>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</si>
  <si>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</si>
  <si>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</si>
  <si>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</si>
  <si>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</si>
  <si>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</si>
  <si>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</si>
  <si>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</si>
  <si>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</si>
  <si>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</si>
  <si>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</si>
  <si>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</si>
  <si>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</si>
  <si>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</si>
  <si>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</si>
  <si>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</si>
  <si>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</si>
  <si>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</si>
  <si>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</si>
  <si>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</si>
  <si>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</si>
  <si>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</si>
  <si>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</si>
  <si>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</si>
  <si>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</si>
  <si>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</si>
  <si>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</si>
  <si>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</si>
  <si>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</si>
  <si>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</si>
  <si>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</si>
  <si>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</si>
  <si>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</si>
  <si>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</si>
  <si>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</si>
  <si>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</si>
  <si>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</si>
  <si>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</si>
  <si>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</si>
  <si>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</si>
  <si>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</si>
  <si>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</si>
  <si>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</si>
  <si>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</si>
  <si>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</si>
  <si>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</si>
  <si>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</si>
  <si>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</si>
  <si>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</si>
  <si>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</si>
  <si>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</si>
  <si>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</si>
  <si>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</si>
  <si>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</si>
  <si>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</si>
  <si>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</si>
  <si>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</si>
  <si>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</si>
  <si>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</si>
  <si>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</si>
  <si>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</si>
  <si>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</si>
  <si>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</si>
  <si>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</si>
  <si>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</si>
  <si>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</si>
  <si>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</si>
  <si>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</si>
  <si>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</si>
  <si>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</si>
  <si>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</si>
  <si>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</si>
  <si>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</si>
  <si>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</si>
  <si>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</si>
  <si>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</si>
  <si>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</si>
  <si>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</si>
  <si>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</si>
  <si>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</si>
  <si>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</si>
  <si>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</si>
  <si>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</si>
  <si>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</si>
  <si>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</si>
  <si>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</si>
  <si>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</si>
  <si>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</si>
  <si>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</si>
  <si>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</si>
  <si>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</si>
  <si>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</si>
  <si>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</si>
  <si>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</si>
  <si>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</si>
  <si>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</si>
  <si>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</si>
  <si>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</si>
  <si>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</si>
  <si>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</si>
  <si>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</si>
  <si>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</si>
  <si>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</si>
  <si>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</si>
  <si>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</si>
  <si>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</si>
  <si>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</si>
  <si>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</si>
  <si>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</si>
  <si>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</si>
  <si>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</si>
  <si>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</si>
  <si>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</si>
  <si>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</si>
  <si>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</si>
  <si>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</si>
  <si>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</si>
  <si>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</si>
  <si>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</si>
  <si>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</si>
  <si>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</si>
  <si>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</si>
  <si>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</si>
  <si>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</si>
  <si>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</si>
  <si>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</si>
  <si>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</si>
  <si>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</si>
  <si>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</si>
  <si>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</si>
  <si>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</si>
  <si>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</si>
  <si>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</si>
  <si>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</si>
  <si>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</si>
  <si>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</si>
  <si>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</si>
  <si>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</si>
  <si>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</si>
  <si>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</si>
  <si>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</si>
  <si>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</si>
  <si>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</si>
  <si>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</si>
  <si>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</si>
  <si>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</si>
  <si>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</si>
  <si>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</si>
  <si>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</si>
  <si>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</si>
  <si>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</si>
  <si>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</si>
  <si>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</si>
  <si>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</si>
  <si>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</si>
  <si>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</si>
  <si>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</si>
  <si>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</si>
  <si>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</si>
  <si>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</si>
  <si>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</si>
  <si>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</si>
  <si>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</si>
  <si>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</si>
  <si>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</si>
  <si>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</si>
  <si>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</si>
  <si>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</si>
  <si>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</si>
  <si>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</si>
  <si>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</si>
  <si>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</si>
  <si>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</si>
  <si>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</si>
  <si>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</si>
  <si>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</si>
  <si>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</si>
  <si>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</si>
  <si>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</si>
  <si>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</si>
  <si>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</si>
  <si>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</si>
  <si>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</si>
  <si>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</si>
  <si>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</si>
  <si>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</si>
  <si>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</si>
  <si>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</si>
  <si>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</si>
  <si>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</si>
  <si>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</si>
  <si>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</si>
  <si>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</si>
  <si>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</si>
  <si>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</si>
  <si>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</si>
  <si>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</si>
  <si>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</si>
  <si>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</si>
  <si>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</si>
  <si>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</si>
  <si>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</si>
  <si>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</si>
  <si>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</si>
  <si>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</si>
  <si>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</si>
  <si>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</si>
  <si>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</si>
  <si>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</si>
  <si>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</si>
  <si>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</si>
  <si>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</si>
  <si>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</si>
  <si>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</si>
  <si>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</si>
  <si>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</si>
  <si>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</si>
  <si>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</si>
  <si>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</si>
  <si>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</si>
  <si>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</si>
  <si>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</si>
  <si>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</si>
  <si>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</si>
  <si>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</si>
  <si>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</si>
  <si>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</si>
  <si>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</si>
  <si>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</si>
  <si>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</si>
  <si>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</si>
  <si>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</si>
  <si>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</si>
  <si>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</si>
  <si>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</si>
  <si>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</si>
  <si>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</si>
  <si>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</si>
  <si>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</si>
  <si>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</si>
  <si>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</si>
  <si>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</si>
  <si>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</si>
  <si>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</si>
  <si>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</si>
  <si>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</si>
  <si>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</si>
  <si>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</si>
  <si>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</si>
  <si>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</si>
  <si>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</si>
  <si>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</si>
  <si>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</si>
  <si>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</si>
  <si>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</si>
  <si>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</si>
  <si>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</si>
  <si>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</si>
  <si>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</si>
  <si>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</si>
  <si>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</si>
  <si>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</si>
  <si>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</si>
  <si>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</si>
  <si>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</si>
  <si>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</si>
  <si>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</si>
  <si>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</si>
  <si>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</si>
  <si>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</si>
  <si>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</si>
  <si>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</si>
  <si>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</si>
  <si>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</si>
  <si>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</si>
  <si>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</si>
  <si>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</si>
  <si>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</si>
  <si>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</si>
  <si>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</si>
  <si>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</si>
  <si>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</si>
  <si>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</si>
  <si>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</si>
  <si>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</si>
  <si>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</si>
  <si>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</si>
  <si>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</si>
  <si>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</si>
  <si>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</si>
  <si>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</si>
  <si>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</si>
  <si>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</si>
  <si>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</si>
  <si>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</si>
  <si>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</si>
  <si>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</si>
  <si>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</si>
  <si>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</si>
  <si>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</si>
  <si>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</si>
  <si>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</si>
  <si>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</si>
  <si>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</si>
  <si>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</si>
  <si>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</si>
  <si>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</si>
  <si>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</si>
  <si>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</si>
  <si>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</si>
  <si>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</si>
  <si>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</si>
  <si>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</si>
  <si>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</si>
  <si>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</si>
  <si>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</si>
  <si>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</si>
  <si>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</si>
  <si>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</si>
  <si>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</si>
  <si>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</si>
  <si>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</si>
  <si>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</si>
  <si>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</si>
  <si>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</si>
  <si>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</si>
  <si>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</si>
  <si>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</si>
  <si>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</si>
  <si>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</si>
  <si>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</si>
  <si>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</si>
  <si>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</si>
  <si>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</si>
  <si>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</si>
  <si>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</si>
  <si>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</si>
  <si>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</si>
  <si>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</si>
  <si>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</si>
  <si>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</si>
  <si>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</si>
  <si>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</si>
  <si>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</si>
  <si>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</si>
  <si>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</si>
  <si>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</si>
  <si>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</si>
  <si>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</si>
  <si>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</si>
  <si>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</si>
  <si>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</si>
  <si>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</si>
  <si>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</si>
  <si>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</si>
  <si>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</si>
  <si>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</si>
  <si>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</si>
  <si>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</si>
  <si>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</si>
  <si>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</si>
  <si>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</si>
  <si>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</si>
  <si>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</si>
  <si>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</si>
  <si>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</si>
  <si>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</si>
  <si>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</si>
  <si>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</si>
  <si>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</si>
  <si>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</si>
  <si>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</si>
  <si>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</si>
  <si>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</si>
  <si>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</si>
  <si>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</si>
  <si>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</si>
  <si>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</si>
  <si>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</si>
  <si>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</si>
  <si>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</si>
  <si>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</si>
  <si>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</si>
  <si>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</si>
  <si>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</si>
  <si>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</si>
  <si>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</si>
  <si>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</si>
  <si>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</si>
  <si>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</si>
  <si>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</si>
  <si>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</si>
  <si>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</si>
  <si>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</si>
  <si>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</si>
  <si>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</si>
  <si>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</si>
  <si>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</si>
  <si>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</si>
  <si>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</si>
  <si>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</si>
  <si>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</si>
  <si>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</si>
  <si>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</si>
  <si>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</si>
  <si>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</si>
  <si>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</si>
  <si>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</si>
  <si>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</si>
  <si>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</si>
  <si>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</si>
  <si>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</si>
  <si>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</si>
  <si>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</si>
  <si>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</si>
  <si>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</si>
  <si>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</si>
  <si>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</si>
  <si>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</si>
  <si>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</si>
  <si>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</si>
  <si>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</si>
  <si>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</si>
  <si>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</si>
  <si>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</si>
  <si>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</si>
  <si>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</si>
  <si>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</si>
  <si>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</si>
  <si>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</si>
  <si>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</si>
  <si>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</si>
  <si>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</si>
  <si>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</si>
  <si>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</si>
  <si>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</si>
  <si>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</si>
  <si>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</si>
  <si>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</si>
  <si>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</si>
  <si>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</si>
  <si>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</si>
  <si>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</si>
  <si>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</si>
  <si>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</si>
  <si>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</si>
  <si>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</si>
  <si>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</si>
  <si>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</si>
  <si>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</si>
  <si>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</si>
  <si>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</si>
  <si>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</si>
  <si>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</si>
  <si>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</si>
  <si>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</si>
  <si>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</si>
  <si>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</si>
  <si>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</si>
  <si>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</si>
  <si>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</si>
  <si>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</si>
  <si>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</si>
  <si>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</si>
  <si>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</si>
  <si>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</si>
  <si>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</si>
  <si>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</si>
  <si>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</si>
  <si>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</si>
  <si>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</si>
  <si>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</si>
  <si>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</si>
  <si>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</si>
  <si>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</si>
  <si>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</si>
  <si>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</si>
  <si>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</si>
  <si>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</si>
  <si>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</si>
  <si>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</si>
  <si>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</si>
  <si>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</si>
  <si>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</si>
  <si>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</si>
  <si>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</si>
  <si>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</si>
  <si>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</si>
  <si>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</si>
  <si>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</si>
  <si>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</si>
  <si>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</si>
  <si>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</si>
  <si>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</si>
  <si>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</si>
  <si>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</si>
  <si>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</si>
  <si>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</si>
  <si>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</si>
  <si>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</si>
  <si>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</si>
  <si>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</si>
  <si>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</si>
  <si>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</si>
  <si>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</si>
  <si>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</si>
  <si>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</si>
  <si>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</si>
  <si>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</si>
  <si>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</si>
  <si>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</si>
  <si>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</si>
  <si>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</si>
  <si>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</si>
  <si>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</si>
  <si>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</si>
  <si>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</si>
  <si>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</si>
  <si>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</si>
  <si>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</si>
  <si>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</si>
  <si>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</si>
  <si>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</si>
  <si>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</si>
  <si>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</si>
  <si>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</si>
  <si>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</si>
  <si>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</si>
  <si>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</si>
  <si>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</si>
  <si>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</si>
  <si>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</si>
  <si>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</si>
  <si>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</si>
  <si>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</si>
  <si>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</si>
  <si>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</si>
  <si>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</si>
  <si>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</si>
  <si>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</si>
  <si>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</si>
  <si>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</si>
  <si>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</si>
  <si>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</si>
  <si>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</si>
  <si>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</si>
  <si>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</si>
  <si>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</si>
  <si>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</si>
  <si>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</si>
  <si>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</si>
  <si>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</si>
  <si>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</si>
  <si>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</si>
  <si>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</si>
  <si>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</si>
  <si>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</si>
  <si>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</si>
  <si>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</si>
  <si>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</si>
  <si>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</si>
  <si>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</si>
  <si>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</si>
  <si>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</si>
  <si>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</si>
  <si>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</si>
  <si>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</si>
  <si>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</si>
  <si>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</si>
  <si>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</si>
  <si>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</si>
  <si>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</si>
  <si>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</si>
  <si>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</si>
  <si>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</si>
  <si>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</si>
  <si>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</si>
  <si>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</si>
  <si>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</si>
  <si>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</si>
  <si>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</si>
  <si>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</si>
  <si>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</si>
  <si>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</si>
  <si>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</si>
  <si>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</si>
  <si>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</si>
  <si>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</si>
  <si>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</si>
  <si>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</si>
  <si>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</si>
  <si>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</si>
  <si>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</si>
  <si>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</si>
  <si>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</si>
  <si>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</si>
  <si>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</si>
  <si>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</si>
  <si>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</si>
  <si>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</si>
  <si>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</si>
  <si>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</si>
  <si>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</si>
  <si>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</si>
  <si>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</si>
  <si>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</si>
  <si>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</si>
  <si>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</si>
  <si>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</si>
  <si>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</si>
  <si>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</si>
  <si>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</si>
  <si>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</si>
  <si>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</si>
  <si>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</si>
  <si>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</si>
  <si>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</si>
  <si>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</si>
  <si>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</si>
  <si>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</si>
  <si>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</si>
  <si>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</si>
  <si>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</si>
  <si>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</si>
  <si>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</si>
  <si>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</si>
  <si>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</si>
  <si>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</si>
  <si>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</si>
  <si>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</si>
  <si>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</si>
  <si>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</si>
  <si>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</si>
  <si>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</si>
  <si>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</si>
  <si>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</si>
  <si>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</si>
  <si>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</si>
  <si>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</si>
  <si>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</si>
  <si>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</si>
  <si>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</si>
  <si>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</si>
  <si>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</si>
  <si>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</si>
  <si>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</si>
  <si>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</si>
  <si>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</si>
  <si>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</si>
  <si>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</si>
  <si>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</si>
  <si>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</si>
  <si>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</si>
  <si>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</si>
  <si>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</si>
  <si>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</si>
  <si>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</si>
  <si>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</si>
  <si>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</si>
  <si>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</si>
  <si>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</si>
  <si>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</si>
  <si>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</si>
  <si>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</si>
  <si>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</si>
  <si>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</si>
  <si>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</si>
  <si>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</si>
  <si>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</si>
  <si>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</si>
  <si>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</si>
  <si>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</si>
  <si>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</si>
  <si>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</si>
  <si>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</si>
  <si>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</si>
  <si>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</si>
  <si>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</si>
  <si>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</si>
  <si>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</si>
  <si>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</si>
  <si>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</si>
  <si>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</si>
  <si>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</si>
  <si>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</si>
  <si>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</si>
  <si>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</si>
  <si>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</si>
  <si>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</si>
  <si>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</si>
  <si>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</si>
  <si>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</si>
  <si>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</si>
  <si>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</si>
  <si>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</si>
  <si>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</si>
  <si>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</si>
  <si>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</si>
  <si>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</si>
  <si>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</si>
  <si>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</si>
  <si>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</si>
  <si>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</si>
  <si>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</si>
  <si>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</si>
  <si>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</si>
  <si>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</si>
  <si>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</si>
  <si>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</si>
  <si>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</si>
  <si>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</si>
  <si>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</si>
  <si>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</si>
  <si>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</si>
  <si>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</si>
  <si>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</si>
  <si>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</si>
  <si>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</si>
  <si>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</si>
  <si>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</si>
  <si>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</si>
  <si>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</si>
  <si>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</si>
  <si>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</si>
  <si>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</si>
  <si>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</si>
  <si>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</si>
  <si>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</si>
  <si>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</si>
  <si>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</si>
  <si>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</si>
  <si>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</si>
  <si>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</si>
  <si>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</si>
  <si>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</si>
  <si>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</si>
  <si>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</si>
  <si>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</si>
  <si>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</si>
  <si>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</si>
  <si>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</si>
  <si>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</si>
  <si>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</si>
  <si>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</si>
  <si>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</si>
  <si>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</si>
  <si>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</si>
  <si>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</si>
  <si>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</si>
  <si>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</si>
  <si>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</si>
  <si>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</si>
  <si>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</si>
  <si>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</si>
  <si>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</si>
  <si>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</si>
  <si>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</si>
  <si>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</si>
  <si>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</si>
  <si>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</si>
  <si>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</si>
  <si>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</si>
  <si>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</si>
  <si>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</si>
  <si>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</si>
  <si>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</si>
  <si>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</si>
  <si>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</si>
  <si>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</si>
  <si>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</si>
  <si>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</si>
  <si>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</si>
  <si>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</si>
  <si>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</si>
  <si>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</si>
  <si>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</si>
  <si>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</si>
  <si>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</si>
  <si>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</si>
  <si>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</si>
  <si>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</si>
  <si>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</si>
  <si>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</si>
  <si>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</si>
  <si>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</si>
  <si>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</si>
  <si>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</si>
  <si>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</si>
  <si>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</si>
  <si>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</si>
  <si>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</si>
  <si>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</si>
  <si>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</si>
  <si>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</si>
  <si>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</si>
  <si>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</si>
  <si>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</si>
  <si>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</si>
  <si>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</si>
  <si>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</si>
  <si>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</si>
  <si>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</si>
  <si>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</si>
  <si>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</si>
  <si>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</si>
  <si>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</si>
  <si>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</si>
  <si>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</si>
  <si>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</si>
  <si>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</si>
  <si>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</si>
  <si>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</si>
  <si>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</si>
  <si>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</si>
  <si>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</si>
  <si>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</si>
  <si>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</si>
  <si>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</si>
  <si>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</si>
  <si>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</si>
  <si>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</si>
  <si>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</si>
  <si>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</si>
  <si>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</si>
  <si>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</si>
  <si>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</si>
  <si>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</si>
  <si>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</si>
  <si>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</si>
  <si>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</si>
  <si>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</si>
  <si>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</si>
  <si>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</si>
  <si>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</si>
  <si>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</si>
  <si>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</si>
  <si>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</si>
  <si>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</si>
  <si>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</si>
  <si>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</si>
  <si>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</si>
  <si>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</si>
  <si>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</si>
  <si>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</si>
  <si>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</si>
  <si>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</si>
  <si>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</si>
  <si>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</si>
  <si>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</si>
  <si>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</si>
  <si>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</si>
  <si>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</si>
  <si>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</si>
  <si>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</si>
  <si>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</si>
  <si>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</si>
  <si>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</si>
  <si>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</si>
  <si>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</si>
  <si>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</si>
  <si>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</si>
  <si>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</si>
  <si>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</si>
  <si>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</si>
  <si>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</si>
  <si>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</si>
  <si>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</si>
  <si>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</si>
  <si>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</si>
  <si>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</si>
  <si>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</si>
  <si>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</si>
  <si>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</si>
  <si>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</si>
  <si>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</si>
  <si>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</si>
  <si>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</si>
  <si>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</si>
  <si>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</si>
  <si>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</si>
  <si>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</si>
  <si>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</si>
  <si>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</si>
  <si>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</si>
  <si>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</si>
  <si>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</si>
  <si>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</si>
  <si>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</si>
  <si>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</si>
  <si>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</si>
  <si>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</si>
  <si>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</si>
  <si>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</si>
  <si>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</si>
  <si>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</si>
  <si>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</si>
  <si>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</si>
  <si>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</si>
  <si>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</si>
  <si>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</si>
  <si>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</si>
  <si>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</si>
  <si>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</si>
  <si>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</si>
  <si>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</si>
  <si>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</si>
  <si>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</si>
  <si>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</si>
  <si>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</si>
  <si>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</si>
  <si>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</si>
  <si>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</si>
  <si>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</si>
  <si>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</si>
  <si>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</si>
  <si>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</si>
  <si>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</si>
  <si>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</si>
  <si>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</si>
  <si>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</si>
  <si>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</si>
  <si>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</si>
  <si>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</si>
  <si>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</si>
  <si>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</si>
  <si>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</si>
  <si>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</si>
  <si>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</si>
  <si>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</si>
  <si>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</si>
  <si>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</si>
  <si>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</si>
  <si>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</si>
  <si>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</si>
  <si>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</si>
  <si>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</si>
  <si>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</si>
  <si>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</si>
  <si>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</si>
  <si>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</si>
  <si>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</si>
  <si>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</si>
  <si>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</si>
  <si>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</si>
  <si>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</si>
  <si>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</si>
  <si>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</si>
  <si>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</si>
  <si>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</si>
  <si>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</si>
  <si>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</si>
  <si>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</si>
  <si>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</si>
  <si>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</si>
  <si>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</si>
  <si>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</si>
  <si>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</si>
  <si>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</si>
  <si>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</si>
  <si>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</si>
  <si>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</si>
  <si>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</si>
  <si>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</si>
  <si>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</si>
  <si>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</si>
  <si>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</si>
  <si>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</si>
  <si>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</si>
  <si>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</si>
  <si>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</si>
  <si>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</si>
  <si>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</si>
  <si>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</si>
  <si>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</si>
  <si>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</si>
  <si>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</si>
  <si>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</si>
  <si>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</si>
  <si>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</si>
  <si>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</si>
  <si>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</si>
  <si>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</si>
  <si>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</si>
  <si>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</si>
  <si>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</si>
  <si>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</si>
  <si>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</si>
  <si>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</si>
  <si>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</si>
  <si>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</si>
  <si>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</si>
  <si>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</si>
  <si>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</si>
  <si>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</si>
  <si>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</si>
  <si>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</si>
  <si>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</si>
  <si>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</si>
  <si>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</si>
  <si>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</si>
  <si>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</si>
  <si>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</si>
  <si>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</si>
  <si>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</si>
  <si>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</si>
  <si>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</si>
  <si>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</si>
  <si>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</si>
  <si>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</si>
  <si>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</si>
  <si>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</si>
  <si>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</si>
  <si>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</si>
  <si>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</si>
  <si>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</si>
  <si>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</si>
  <si>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</si>
  <si>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</si>
  <si>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</si>
  <si>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</si>
  <si>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</si>
  <si>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</si>
  <si>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</si>
  <si>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</si>
  <si>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</si>
  <si>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</si>
  <si>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</si>
  <si>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</si>
  <si>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</si>
  <si>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</si>
  <si>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</si>
  <si>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</si>
  <si>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</si>
  <si>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</si>
  <si>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</si>
  <si>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</si>
  <si>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</si>
  <si>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</si>
  <si>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</si>
  <si>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</si>
  <si>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</si>
  <si>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</si>
  <si>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</si>
  <si>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</si>
  <si>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</si>
  <si>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</si>
  <si>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</si>
  <si>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</si>
  <si>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</si>
  <si>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</si>
  <si>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</si>
  <si>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</si>
  <si>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</si>
  <si>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</si>
  <si>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</si>
  <si>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</si>
  <si>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</si>
  <si>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</si>
  <si>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</si>
  <si>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</si>
  <si>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</si>
  <si>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</si>
  <si>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</si>
  <si>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</si>
  <si>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</si>
  <si>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</si>
  <si>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</si>
  <si>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</si>
  <si>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</si>
  <si>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</si>
  <si>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</si>
  <si>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</si>
  <si>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</si>
  <si>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</si>
  <si>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</si>
  <si>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</si>
  <si>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</si>
  <si>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</si>
  <si>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</si>
  <si>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</si>
  <si>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</si>
  <si>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</si>
  <si>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</si>
  <si>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</si>
  <si>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</si>
  <si>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</si>
  <si>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</si>
  <si>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</si>
  <si>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</si>
  <si>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</si>
  <si>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</si>
  <si>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</si>
  <si>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</si>
  <si>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</si>
  <si>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</si>
  <si>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</si>
  <si>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</si>
  <si>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</si>
  <si>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</si>
  <si>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</si>
  <si>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</si>
  <si>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</si>
  <si>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</si>
  <si>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</si>
  <si>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</si>
  <si>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</si>
  <si>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</si>
  <si>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</si>
  <si>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</si>
  <si>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</si>
  <si>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</si>
  <si>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</si>
  <si>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</si>
  <si>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</si>
  <si>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</si>
  <si>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</si>
  <si>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</si>
  <si>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</si>
  <si>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</si>
  <si>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</si>
  <si>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</si>
  <si>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</si>
  <si>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</si>
  <si>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</si>
  <si>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</si>
  <si>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</si>
  <si>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</si>
  <si>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</si>
  <si>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</si>
  <si>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</si>
  <si>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</si>
  <si>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</si>
  <si>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</si>
  <si>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</si>
  <si>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</si>
  <si>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</si>
  <si>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</si>
  <si>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</si>
  <si>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</si>
  <si>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</si>
  <si>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</si>
  <si>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</si>
  <si>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</si>
  <si>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</si>
  <si>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</si>
  <si>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</si>
  <si>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</si>
  <si>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</si>
  <si>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</si>
  <si>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</si>
  <si>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</si>
  <si>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</si>
  <si>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</si>
  <si>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</si>
  <si>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</si>
  <si>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</si>
  <si>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</si>
  <si>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</si>
  <si>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</si>
  <si>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</si>
  <si>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</si>
  <si>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</si>
  <si>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</si>
  <si>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</si>
  <si>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</si>
  <si>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</si>
  <si>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</si>
  <si>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</si>
  <si>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</si>
  <si>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</si>
  <si>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</si>
  <si>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</si>
  <si>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</si>
  <si>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</si>
  <si>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</si>
  <si>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</si>
  <si>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</si>
  <si>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</si>
  <si>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</si>
  <si>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</si>
  <si>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</si>
  <si>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</si>
  <si>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</si>
  <si>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</si>
  <si>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</si>
  <si>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</si>
  <si>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</si>
  <si>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</si>
  <si>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</si>
  <si>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</si>
  <si>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</si>
  <si>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</si>
  <si>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</si>
  <si>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</si>
  <si>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</si>
  <si>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</si>
  <si>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</si>
  <si>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</si>
  <si>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</si>
  <si>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</si>
  <si>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</si>
  <si>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</si>
  <si>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</si>
  <si>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</si>
  <si>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</si>
  <si>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</si>
  <si>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</si>
  <si>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</si>
  <si>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</si>
  <si>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</si>
  <si>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</si>
  <si>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</si>
  <si>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</si>
  <si>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</si>
  <si>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</si>
  <si>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</si>
  <si>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</si>
  <si>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</si>
  <si>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</si>
  <si>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</si>
  <si>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</si>
  <si>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</si>
  <si>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</si>
  <si>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</si>
  <si>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</si>
  <si>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</si>
  <si>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</si>
  <si>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</si>
  <si>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</si>
  <si>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</si>
  <si>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</si>
  <si>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</si>
  <si>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</si>
  <si>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</si>
  <si>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</si>
  <si>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</si>
  <si>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</si>
  <si>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</si>
  <si>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</si>
  <si>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</si>
  <si>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</si>
  <si>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</si>
  <si>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</si>
  <si>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</si>
  <si>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</si>
  <si>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</si>
  <si>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</si>
  <si>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</si>
  <si>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</si>
  <si>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</si>
  <si>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</si>
  <si>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</si>
  <si>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</si>
  <si>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</si>
  <si>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</si>
  <si>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</si>
  <si>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</si>
  <si>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</si>
  <si>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</si>
  <si>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</si>
  <si>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</si>
  <si>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</si>
  <si>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</si>
  <si>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</si>
  <si>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</si>
  <si>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</si>
  <si>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</si>
  <si>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</si>
  <si>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</si>
  <si>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</si>
  <si>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</si>
  <si>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</si>
  <si>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</si>
  <si>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</si>
  <si>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</si>
  <si>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</si>
  <si>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</si>
  <si>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</si>
  <si>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</si>
  <si>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</si>
  <si>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</si>
  <si>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</si>
  <si>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</si>
  <si>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</si>
  <si>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</si>
  <si>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</si>
  <si>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</si>
  <si>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</si>
  <si>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</si>
  <si>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</si>
  <si>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</si>
  <si>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</si>
  <si>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</si>
  <si>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</si>
  <si>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</si>
  <si>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</si>
  <si>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</si>
  <si>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</si>
  <si>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</si>
  <si>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</si>
  <si>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</si>
  <si>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</si>
  <si>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</si>
  <si>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</si>
  <si>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</si>
  <si>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</si>
  <si>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</si>
  <si>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</si>
  <si>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</si>
  <si>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</si>
  <si>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</si>
  <si>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</si>
  <si>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</si>
  <si>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</si>
  <si>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</si>
  <si>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</si>
  <si>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</si>
  <si>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</si>
  <si>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</si>
  <si>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</si>
  <si>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</si>
  <si>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</si>
  <si>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</si>
  <si>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</si>
  <si>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</si>
  <si>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</si>
  <si>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</si>
  <si>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</si>
  <si>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</si>
  <si>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</si>
  <si>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</si>
  <si>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</si>
  <si>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</si>
  <si>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</si>
  <si>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</si>
  <si>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</si>
  <si>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</si>
  <si>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</si>
  <si>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</si>
  <si>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</si>
  <si>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</si>
  <si>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</si>
  <si>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</si>
  <si>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</si>
  <si>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</si>
  <si>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</si>
  <si>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</si>
  <si>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</si>
  <si>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</si>
  <si>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</si>
  <si>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</si>
  <si>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</si>
  <si>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</si>
  <si>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</si>
  <si>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</si>
  <si>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</si>
  <si>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</si>
  <si>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</si>
  <si>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</si>
  <si>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</si>
  <si>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</si>
  <si>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</si>
  <si>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</si>
  <si>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</si>
  <si>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</si>
  <si>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</si>
  <si>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</si>
  <si>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</si>
  <si>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</si>
  <si>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</si>
  <si>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</si>
  <si>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</si>
  <si>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</si>
  <si>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</si>
  <si>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</si>
  <si>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</si>
  <si>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</si>
  <si>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</si>
  <si>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</si>
  <si>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</si>
  <si>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</si>
  <si>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</si>
  <si>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</si>
  <si>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</si>
  <si>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</si>
  <si>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</si>
  <si>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</si>
  <si>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</si>
  <si>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</si>
  <si>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</si>
  <si>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</si>
  <si>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</si>
  <si>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</si>
  <si>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</si>
  <si>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</si>
  <si>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</si>
  <si>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</si>
  <si>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</si>
  <si>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</si>
  <si>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</si>
  <si>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</si>
  <si>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</si>
  <si>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</si>
  <si>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</si>
  <si>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</si>
  <si>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</si>
  <si>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</si>
  <si>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</si>
  <si>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</si>
  <si>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</si>
  <si>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</si>
  <si>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</si>
  <si>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</si>
  <si>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</si>
  <si>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</si>
  <si>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</si>
  <si>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</si>
  <si>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</si>
  <si>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</si>
  <si>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</si>
  <si>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</si>
  <si>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</si>
  <si>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</si>
  <si>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</si>
  <si>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</si>
  <si>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</si>
  <si>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</si>
  <si>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</si>
  <si>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</si>
  <si>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</si>
  <si>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</si>
  <si>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</si>
  <si>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</si>
  <si>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</si>
  <si>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</si>
  <si>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</si>
  <si>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</si>
  <si>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</si>
  <si>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</si>
  <si>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</si>
  <si>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</si>
  <si>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</si>
  <si>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</si>
  <si>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</si>
  <si>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</si>
  <si>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</si>
  <si>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</si>
  <si>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</si>
  <si>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</si>
  <si>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</si>
  <si>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</si>
  <si>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</si>
  <si>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</si>
  <si>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</si>
  <si>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</si>
  <si>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</si>
  <si>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</si>
  <si>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</si>
  <si>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</si>
  <si>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</si>
  <si>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</si>
  <si>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</si>
  <si>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</si>
  <si>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</si>
  <si>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</si>
  <si>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</si>
  <si>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</si>
  <si>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</si>
  <si>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</si>
  <si>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</si>
  <si>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</si>
  <si>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</si>
  <si>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</si>
  <si>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</si>
  <si>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</si>
  <si>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</si>
  <si>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</si>
  <si>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</si>
  <si>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</si>
  <si>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</si>
  <si>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</si>
  <si>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</si>
  <si>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</si>
  <si>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</si>
  <si>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</si>
  <si>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</si>
  <si>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</si>
  <si>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</si>
  <si>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</si>
  <si>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</si>
  <si>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</si>
  <si>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</si>
  <si>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</si>
  <si>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</si>
  <si>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</si>
  <si>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</si>
  <si>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</si>
  <si>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</si>
  <si>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</si>
  <si>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</si>
  <si>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</si>
  <si>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</si>
  <si>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</si>
  <si>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</si>
  <si>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</si>
  <si>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</si>
  <si>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</si>
  <si>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</si>
  <si>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</si>
  <si>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</si>
  <si>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</si>
  <si>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</si>
  <si>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</si>
  <si>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</si>
  <si>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</si>
  <si>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</si>
  <si>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</si>
  <si>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</si>
  <si>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</si>
  <si>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</si>
  <si>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</si>
  <si>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</si>
  <si>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</si>
  <si>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</si>
  <si>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</si>
  <si>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</si>
  <si>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</si>
  <si>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</si>
  <si>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</si>
  <si>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</si>
  <si>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</si>
  <si>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</si>
  <si>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</si>
  <si>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</si>
  <si>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</si>
  <si>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</si>
  <si>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</si>
  <si>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</si>
  <si>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</si>
  <si>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</si>
  <si>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</si>
  <si>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</si>
  <si>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</si>
  <si>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</si>
  <si>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</si>
  <si>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</si>
  <si>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</si>
  <si>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</si>
  <si>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</si>
  <si>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</si>
  <si>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</si>
  <si>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</si>
  <si>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</si>
  <si>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</si>
  <si>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</si>
  <si>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</si>
  <si>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</si>
  <si>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</si>
  <si>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</si>
  <si>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</si>
  <si>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</si>
  <si>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</si>
  <si>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</si>
  <si>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</si>
  <si>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</si>
  <si>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</si>
  <si>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</si>
  <si>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</si>
  <si>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</si>
  <si>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</si>
  <si>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</si>
  <si>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</si>
  <si>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</si>
  <si>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</si>
  <si>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</si>
  <si>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</si>
  <si>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</si>
  <si>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</si>
  <si>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</si>
  <si>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</si>
  <si>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</si>
  <si>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</si>
  <si>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</si>
  <si>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</si>
  <si>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</si>
  <si>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</si>
  <si>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</si>
  <si>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</si>
  <si>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</si>
  <si>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</si>
  <si>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</si>
  <si>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</si>
  <si>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</si>
  <si>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</si>
  <si>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</si>
  <si>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</si>
  <si>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</si>
  <si>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</si>
  <si>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</si>
  <si>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</si>
  <si>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</si>
  <si>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</si>
  <si>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</si>
  <si>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</si>
  <si>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</si>
  <si>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</si>
  <si>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</si>
  <si>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</si>
  <si>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</si>
  <si>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</si>
  <si>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</si>
  <si>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</si>
  <si>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</si>
  <si>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</si>
  <si>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</si>
  <si>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</si>
  <si>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</si>
  <si>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</si>
  <si>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</si>
  <si>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</si>
  <si>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</si>
  <si>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</si>
  <si>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</si>
  <si>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</si>
  <si>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</si>
  <si>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</si>
  <si>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</si>
  <si>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</si>
  <si>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</si>
  <si>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</si>
  <si>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</si>
  <si>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</si>
  <si>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</si>
  <si>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</si>
  <si>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</si>
  <si>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</si>
  <si>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</si>
  <si>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</si>
  <si>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</si>
  <si>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</si>
  <si>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</si>
  <si>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</si>
  <si>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</si>
  <si>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</si>
  <si>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</si>
  <si>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</si>
  <si>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</si>
  <si>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</si>
  <si>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</si>
  <si>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</si>
  <si>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</si>
  <si>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</si>
  <si>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</si>
  <si>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</si>
  <si>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</si>
  <si>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</si>
  <si>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</si>
  <si>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</si>
  <si>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</si>
  <si>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</si>
  <si>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</si>
  <si>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</si>
  <si>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</si>
  <si>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</si>
  <si>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</si>
  <si>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</si>
  <si>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</si>
  <si>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</si>
  <si>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</si>
  <si>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</si>
  <si>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</si>
  <si>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</si>
  <si>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</si>
  <si>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</si>
  <si>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</si>
  <si>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</si>
  <si>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</si>
  <si>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</si>
  <si>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</si>
  <si>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</si>
  <si>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</si>
  <si>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</si>
  <si>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</si>
  <si>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</si>
  <si>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</si>
  <si>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</si>
  <si>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</si>
  <si>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</si>
  <si>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</si>
  <si>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</si>
  <si>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</si>
  <si>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</si>
  <si>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</si>
  <si>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</si>
  <si>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</si>
  <si>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</si>
  <si>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</si>
  <si>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</si>
  <si>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</si>
  <si>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</si>
  <si>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</si>
  <si>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</si>
  <si>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</si>
  <si>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</si>
  <si>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</si>
  <si>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</si>
  <si>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</si>
  <si>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</si>
  <si>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</si>
  <si>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</si>
  <si>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</si>
  <si>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</si>
  <si>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</si>
  <si>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</si>
  <si>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</si>
  <si>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</si>
  <si>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</si>
  <si>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</si>
  <si>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</si>
  <si>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</si>
  <si>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</si>
  <si>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</si>
  <si>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</si>
  <si>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</si>
  <si>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</si>
  <si>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</si>
  <si>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</si>
  <si>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</si>
  <si>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</si>
  <si>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</si>
  <si>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</si>
  <si>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</si>
  <si>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</si>
  <si>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</si>
  <si>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</si>
  <si>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</si>
  <si>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</si>
  <si>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</si>
  <si>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</si>
  <si>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</si>
  <si>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</si>
  <si>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</si>
  <si>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</si>
  <si>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</si>
  <si>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</si>
  <si>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</si>
  <si>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</si>
  <si>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</si>
  <si>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</si>
  <si>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</si>
  <si>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</si>
  <si>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</si>
  <si>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</si>
  <si>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</si>
  <si>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</si>
  <si>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</si>
  <si>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</si>
  <si>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</si>
  <si>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</si>
  <si>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</si>
  <si>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</si>
  <si>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</si>
  <si>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</si>
  <si>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</si>
  <si>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</si>
  <si>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</si>
  <si>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</si>
  <si>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</si>
  <si>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</si>
  <si>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</si>
  <si>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</si>
  <si>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</si>
  <si>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</si>
  <si>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</si>
  <si>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</si>
  <si>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</si>
  <si>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</si>
  <si>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</si>
  <si>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</si>
  <si>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</si>
  <si>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</si>
  <si>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</si>
  <si>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</si>
  <si>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</si>
  <si>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</si>
  <si>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</si>
  <si>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</si>
  <si>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</si>
  <si>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</si>
  <si>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</si>
  <si>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</si>
  <si>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</si>
  <si>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</si>
  <si>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</si>
  <si>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</si>
  <si>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</si>
  <si>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</si>
  <si>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</si>
  <si>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</si>
  <si>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</si>
  <si>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</si>
  <si>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</si>
  <si>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</si>
  <si>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</si>
  <si>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</si>
  <si>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</si>
  <si>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</si>
  <si>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</si>
  <si>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</si>
  <si>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</si>
  <si>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</si>
  <si>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</si>
  <si>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</si>
  <si>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</si>
  <si>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</si>
  <si>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</si>
  <si>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</si>
  <si>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</si>
  <si>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</si>
  <si>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</si>
  <si>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</si>
  <si>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</si>
  <si>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</si>
  <si>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</si>
  <si>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</si>
  <si>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</si>
  <si>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</si>
  <si>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</si>
  <si>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</si>
  <si>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</si>
  <si>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</si>
  <si>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</si>
  <si>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</si>
  <si>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</si>
  <si>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</si>
  <si>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</si>
  <si>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</si>
  <si>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</si>
  <si>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</si>
  <si>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</si>
  <si>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</si>
  <si>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</si>
  <si>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</si>
  <si>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</si>
  <si>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</si>
  <si>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</si>
  <si>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</si>
  <si>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</si>
  <si>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</si>
  <si>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</si>
  <si>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</si>
  <si>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</si>
  <si>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</si>
  <si>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</si>
  <si>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</si>
  <si>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</si>
  <si>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</si>
  <si>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</si>
  <si>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</si>
  <si>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</si>
  <si>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</si>
  <si>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</si>
  <si>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</si>
  <si>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</si>
  <si>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</si>
  <si>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</si>
  <si>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</si>
  <si>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</si>
  <si>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</si>
  <si>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</si>
  <si>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</si>
  <si>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</si>
  <si>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</si>
  <si>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</si>
  <si>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</si>
  <si>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</si>
  <si>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</si>
  <si>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</si>
  <si>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</si>
  <si>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</si>
  <si>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</si>
  <si>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</si>
  <si>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</si>
  <si>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</si>
  <si>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</si>
  <si>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</si>
  <si>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</si>
  <si>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</si>
  <si>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</si>
  <si>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</si>
  <si>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</si>
  <si>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</si>
  <si>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</si>
  <si>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</si>
  <si>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</si>
  <si>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</si>
  <si>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</si>
  <si>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</si>
  <si>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</si>
  <si>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</si>
  <si>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</si>
  <si>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</si>
  <si>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</si>
  <si>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</si>
  <si>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</si>
  <si>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</si>
  <si>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</si>
  <si>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</si>
  <si>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</si>
  <si>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</si>
  <si>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</si>
  <si>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</si>
  <si>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</si>
  <si>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</si>
  <si>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</si>
  <si>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</si>
  <si>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</si>
  <si>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</si>
  <si>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</si>
  <si>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</si>
  <si>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</si>
  <si>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</si>
  <si>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</si>
  <si>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</si>
  <si>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</si>
  <si>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</si>
  <si>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</si>
  <si>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</si>
  <si>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</si>
  <si>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</si>
  <si>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</si>
  <si>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</si>
  <si>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</si>
  <si>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</si>
  <si>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</si>
  <si>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</si>
  <si>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</si>
  <si>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</si>
  <si>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</si>
  <si>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</si>
  <si>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</si>
  <si>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</si>
  <si>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</si>
  <si>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</si>
  <si>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</si>
  <si>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</si>
  <si>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</si>
  <si>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</si>
  <si>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</si>
  <si>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</si>
  <si>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</si>
  <si>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</si>
  <si>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</si>
  <si>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</si>
  <si>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</si>
  <si>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</si>
  <si>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</si>
  <si>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</si>
  <si>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</si>
  <si>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</si>
  <si>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</si>
  <si>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</si>
  <si>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</si>
  <si>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</si>
  <si>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</si>
  <si>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</si>
  <si>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</si>
  <si>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</si>
  <si>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</si>
  <si>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</si>
  <si>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</si>
  <si>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</si>
  <si>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</si>
  <si>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</si>
  <si>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</si>
  <si>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</si>
  <si>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</si>
  <si>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</si>
  <si>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</si>
  <si>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</si>
  <si>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</si>
  <si>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</si>
  <si>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</si>
  <si>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</si>
  <si>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</si>
  <si>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</si>
  <si>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</si>
  <si>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</si>
  <si>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</si>
  <si>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</si>
  <si>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</si>
  <si>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</si>
  <si>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</si>
  <si>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</si>
  <si>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</si>
  <si>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</si>
  <si>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</si>
  <si>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</si>
  <si>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</si>
  <si>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</si>
  <si>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</si>
  <si>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</si>
  <si>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</si>
  <si>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</si>
  <si>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</si>
  <si>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</si>
  <si>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</si>
  <si>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</si>
  <si>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</si>
  <si>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</si>
  <si>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</si>
  <si>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</si>
  <si>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</si>
  <si>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</si>
  <si>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</si>
  <si>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</si>
  <si>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</si>
  <si>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</si>
  <si>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</si>
  <si>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</si>
  <si>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</si>
  <si>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</si>
  <si>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</si>
  <si>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</si>
  <si>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</si>
  <si>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</si>
  <si>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</si>
  <si>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</si>
  <si>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</si>
  <si>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</si>
  <si>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</si>
  <si>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</si>
  <si>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</si>
  <si>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</si>
  <si>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</si>
  <si>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</si>
  <si>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</si>
  <si>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</si>
  <si>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</si>
  <si>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</si>
  <si>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</si>
  <si>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</si>
  <si>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</si>
  <si>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</si>
  <si>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</si>
  <si>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</si>
  <si>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</si>
  <si>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</si>
  <si>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</si>
  <si>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</si>
  <si>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</si>
  <si>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</si>
  <si>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</si>
  <si>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</si>
  <si>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</si>
  <si>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</si>
  <si>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</si>
  <si>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</si>
  <si>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</si>
  <si>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</si>
  <si>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</si>
  <si>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</si>
  <si>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</si>
  <si>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</si>
  <si>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</si>
  <si>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</si>
  <si>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</si>
  <si>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</si>
  <si>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</si>
  <si>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</si>
  <si>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</si>
  <si>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</si>
  <si>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</si>
  <si>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</si>
  <si>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</si>
  <si>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</si>
  <si>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</si>
  <si>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</si>
  <si>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</si>
  <si>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</si>
  <si>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</si>
  <si>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</si>
  <si>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</si>
  <si>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</si>
  <si>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</si>
  <si>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</si>
  <si>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</si>
  <si>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</si>
  <si>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</si>
  <si>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</si>
  <si>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</si>
  <si>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</si>
  <si>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</si>
  <si>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</si>
  <si>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</si>
  <si>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</si>
  <si>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</si>
  <si>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</si>
  <si>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</si>
  <si>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</si>
  <si>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</si>
  <si>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</si>
  <si>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</si>
  <si>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</si>
  <si>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</si>
  <si>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</si>
  <si>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</si>
  <si>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</si>
  <si>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</si>
  <si>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</si>
  <si>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</si>
  <si>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</si>
  <si>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</si>
  <si>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</si>
  <si>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</si>
  <si>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</si>
  <si>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</si>
  <si>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</si>
  <si>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</si>
  <si>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</si>
  <si>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</si>
  <si>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</si>
  <si>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</si>
  <si>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</si>
  <si>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</si>
  <si>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</si>
  <si>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</si>
  <si>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</si>
  <si>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</si>
  <si>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</si>
  <si>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</si>
  <si>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</si>
  <si>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</si>
  <si>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</si>
  <si>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</si>
  <si>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</si>
  <si>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</si>
  <si>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</si>
  <si>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</si>
  <si>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</si>
  <si>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</si>
  <si>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</si>
  <si>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</si>
  <si>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</si>
  <si>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</si>
  <si>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</si>
  <si>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</si>
  <si>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</si>
  <si>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</si>
  <si>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</si>
  <si>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</si>
  <si>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</si>
  <si>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</si>
  <si>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</si>
  <si>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</si>
  <si>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</si>
  <si>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</si>
  <si>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</si>
  <si>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</si>
  <si>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</si>
  <si>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</si>
  <si>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</si>
  <si>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</si>
  <si>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</si>
  <si>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</si>
  <si>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</si>
  <si>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</si>
  <si>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</si>
  <si>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</si>
  <si>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</si>
  <si>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</si>
  <si>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</si>
  <si>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</si>
  <si>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</si>
  <si>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</si>
  <si>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</si>
  <si>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</si>
  <si>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</si>
  <si>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</si>
  <si>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</si>
  <si>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</si>
  <si>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</si>
  <si>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</si>
  <si>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</si>
  <si>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</si>
  <si>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</si>
  <si>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</si>
  <si>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</si>
  <si>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</si>
  <si>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</si>
  <si>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</si>
  <si>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</si>
  <si>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</si>
  <si>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</si>
  <si>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</si>
  <si>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</si>
  <si>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</si>
  <si>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</si>
  <si>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</si>
  <si>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</si>
  <si>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</si>
  <si>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</si>
  <si>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</si>
  <si>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</si>
  <si>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</si>
  <si>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</si>
  <si>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</si>
  <si>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</si>
  <si>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</si>
  <si>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</si>
  <si>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</si>
  <si>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</si>
  <si>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</si>
  <si>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</si>
  <si>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</si>
  <si>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</si>
  <si>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</si>
  <si>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</si>
  <si>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</si>
  <si>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</si>
  <si>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</si>
  <si>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</si>
  <si>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</si>
  <si>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</si>
  <si>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</si>
  <si>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</si>
  <si>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</si>
  <si>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</si>
  <si>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</si>
  <si>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</si>
  <si>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</si>
  <si>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</si>
  <si>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</si>
  <si>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</si>
  <si>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</si>
  <si>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</si>
  <si>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</si>
  <si>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</si>
  <si>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</si>
  <si>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</si>
  <si>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</si>
  <si>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</si>
  <si>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</si>
  <si>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</si>
  <si>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</si>
  <si>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</si>
  <si>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</si>
  <si>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</si>
  <si>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</si>
  <si>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</si>
  <si>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</si>
  <si>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</si>
  <si>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</si>
  <si>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</si>
  <si>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</si>
  <si>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</si>
  <si>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</si>
  <si>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</si>
  <si>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</si>
  <si>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</si>
  <si>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</si>
  <si>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</si>
  <si>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</si>
  <si>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</si>
  <si>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</si>
  <si>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</si>
  <si>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</si>
  <si>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</si>
  <si>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</si>
  <si>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</si>
  <si>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</si>
  <si>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</si>
  <si>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</si>
  <si>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</si>
  <si>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</si>
  <si>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</si>
  <si>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</si>
  <si>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</si>
  <si>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</si>
  <si>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</si>
  <si>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</si>
  <si>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</si>
  <si>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</si>
  <si>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</si>
  <si>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</si>
  <si>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</si>
  <si>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</si>
  <si>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</si>
  <si>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</si>
  <si>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</si>
  <si>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</si>
  <si>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</si>
  <si>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</si>
  <si>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</si>
  <si>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</si>
  <si>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</si>
  <si>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</si>
  <si>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</si>
  <si>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</si>
  <si>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</si>
  <si>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</si>
  <si>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</si>
  <si>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</si>
  <si>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</si>
  <si>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</si>
  <si>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</si>
  <si>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</si>
  <si>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</si>
  <si>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</si>
  <si>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</si>
  <si>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</si>
  <si>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</si>
  <si>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</si>
  <si>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</si>
  <si>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</si>
  <si>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</si>
  <si>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</si>
  <si>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</si>
  <si>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</si>
  <si>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</si>
  <si>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</si>
  <si>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</si>
  <si>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</si>
  <si>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</si>
  <si>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</si>
  <si>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</si>
  <si>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</si>
  <si>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</si>
  <si>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</si>
  <si>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</si>
  <si>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</si>
  <si>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</si>
  <si>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</si>
  <si>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</si>
  <si>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</si>
  <si>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</si>
  <si>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</si>
  <si>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</si>
  <si>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</si>
  <si>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</si>
  <si>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</si>
  <si>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</si>
  <si>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</si>
  <si>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</si>
  <si>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</si>
  <si>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</si>
  <si>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</si>
  <si>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</si>
  <si>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</si>
  <si>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</si>
  <si>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</si>
  <si>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</si>
  <si>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</si>
  <si>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</si>
  <si>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</si>
  <si>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</si>
  <si>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</si>
  <si>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</si>
  <si>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</si>
  <si>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</si>
  <si>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</si>
  <si>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</si>
  <si>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</si>
  <si>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</si>
  <si>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</si>
  <si>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</si>
  <si>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</si>
  <si>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</si>
  <si>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</si>
  <si>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</si>
  <si>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</si>
  <si>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</si>
  <si>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</si>
  <si>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</si>
  <si>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</si>
  <si>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</si>
  <si>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</si>
  <si>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</si>
  <si>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</si>
  <si>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</si>
  <si>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</si>
  <si>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</si>
  <si>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</si>
  <si>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</si>
  <si>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</si>
  <si>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</si>
  <si>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</si>
  <si>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</si>
  <si>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</si>
  <si>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</si>
  <si>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</si>
  <si>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</si>
  <si>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</si>
  <si>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</si>
  <si>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</si>
  <si>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</si>
  <si>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</si>
  <si>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</si>
  <si>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</si>
  <si>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</si>
  <si>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</si>
  <si>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</si>
  <si>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</si>
  <si>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</si>
  <si>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</si>
  <si>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</si>
  <si>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</si>
  <si>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</si>
  <si>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</si>
  <si>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</si>
  <si>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</si>
  <si>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</si>
  <si>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</si>
  <si>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</si>
  <si>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</si>
  <si>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</si>
  <si>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</si>
  <si>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</si>
  <si>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</si>
  <si>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</si>
  <si>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</si>
  <si>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</si>
  <si>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</si>
  <si>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</si>
  <si>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</si>
  <si>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</si>
  <si>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</si>
  <si>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</si>
  <si>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</si>
  <si>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</si>
  <si>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</si>
  <si>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</si>
  <si>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</si>
  <si>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</si>
  <si>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</si>
  <si>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</si>
  <si>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</si>
  <si>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</si>
  <si>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</si>
  <si>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</si>
  <si>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</si>
  <si>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</si>
  <si>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</si>
  <si>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</si>
  <si>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</si>
  <si>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</si>
  <si>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</si>
  <si>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</si>
  <si>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</si>
  <si>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</si>
  <si>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</si>
  <si>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</si>
  <si>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</si>
  <si>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</si>
  <si>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</si>
  <si>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</si>
  <si>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</si>
  <si>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</si>
  <si>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</si>
  <si>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</si>
  <si>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</si>
  <si>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</si>
  <si>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</si>
  <si>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</si>
  <si>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</si>
  <si>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</si>
  <si>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</si>
  <si>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</si>
  <si>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</si>
  <si>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</si>
  <si>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</si>
  <si>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</si>
  <si>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</si>
  <si>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</si>
  <si>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</si>
  <si>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</si>
  <si>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</si>
  <si>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</si>
  <si>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</si>
  <si>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</si>
  <si>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</si>
  <si>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</si>
  <si>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</si>
  <si>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</si>
  <si>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</si>
  <si>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</si>
  <si>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</si>
  <si>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</si>
  <si>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</si>
  <si>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</si>
  <si>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</si>
  <si>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</si>
  <si>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</si>
  <si>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</si>
  <si>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</si>
  <si>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</si>
  <si>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</si>
  <si>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</si>
  <si>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</si>
  <si>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</si>
  <si>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</si>
  <si>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</si>
  <si>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</si>
  <si>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</si>
  <si>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</si>
  <si>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</si>
  <si>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</si>
  <si>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</si>
  <si>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</si>
  <si>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</si>
  <si>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</si>
  <si>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</si>
  <si>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</si>
  <si>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</si>
  <si>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</si>
  <si>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</si>
  <si>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</si>
  <si>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</si>
  <si>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</si>
  <si>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</si>
  <si>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</si>
  <si>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</si>
  <si>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</si>
  <si>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</si>
  <si>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</si>
  <si>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</si>
  <si>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</si>
  <si>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</si>
  <si>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</si>
  <si>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</si>
  <si>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</si>
  <si>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</si>
  <si>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</si>
  <si>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</si>
  <si>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</si>
  <si>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</si>
  <si>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</si>
  <si>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</si>
  <si>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</si>
  <si>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</si>
  <si>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</si>
  <si>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</si>
  <si>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</si>
  <si>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</si>
  <si>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</si>
  <si>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</si>
  <si>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</si>
  <si>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</si>
  <si>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</si>
  <si>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</si>
  <si>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</si>
  <si>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</si>
  <si>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</si>
  <si>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</si>
  <si>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</si>
  <si>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</si>
  <si>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</si>
  <si>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</si>
  <si>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</si>
  <si>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</si>
  <si>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</si>
  <si>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</si>
  <si>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</si>
  <si>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</si>
  <si>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</si>
  <si>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</si>
  <si>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</si>
  <si>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</si>
  <si>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</si>
  <si>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</si>
  <si>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</si>
  <si>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</si>
  <si>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</si>
  <si>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</si>
  <si>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</si>
  <si>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</si>
  <si>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</si>
  <si>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</si>
  <si>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</si>
  <si>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</si>
  <si>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</si>
  <si>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</si>
  <si>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</si>
  <si>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</si>
  <si>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</si>
  <si>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</si>
  <si>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</si>
  <si>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</si>
  <si>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</si>
  <si>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</si>
  <si>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</si>
  <si>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</si>
  <si>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</si>
  <si>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</si>
  <si>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</si>
  <si>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</si>
  <si>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</si>
  <si>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</si>
  <si>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</si>
  <si>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</si>
  <si>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</si>
  <si>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</si>
  <si>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</si>
  <si>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</si>
  <si>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</si>
  <si>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</si>
  <si>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</si>
  <si>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</si>
  <si>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</si>
  <si>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</si>
  <si>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</si>
  <si>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</si>
  <si>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</si>
  <si>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</si>
  <si>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</si>
  <si>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</si>
  <si>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</si>
  <si>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</si>
  <si>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</si>
  <si>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</si>
  <si>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</si>
  <si>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</si>
  <si>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</si>
  <si>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</si>
  <si>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</si>
  <si>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</si>
  <si>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</si>
  <si>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</si>
  <si>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</si>
  <si>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</si>
  <si>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</si>
  <si>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</si>
  <si>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</si>
  <si>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</si>
  <si>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</si>
  <si>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</si>
  <si>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</si>
  <si>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</si>
  <si>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</si>
  <si>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</si>
  <si>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</si>
  <si>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</si>
  <si>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</si>
  <si>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</si>
  <si>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</si>
  <si>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</si>
  <si>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</si>
  <si>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</si>
  <si>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</si>
  <si>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</si>
  <si>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</si>
  <si>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</si>
  <si>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</si>
  <si>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</si>
  <si>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</si>
  <si>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</si>
  <si>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</si>
  <si>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</si>
  <si>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</si>
  <si>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</si>
  <si>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</si>
  <si>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</si>
  <si>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</si>
  <si>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</si>
  <si>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</si>
  <si>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</si>
  <si>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</si>
  <si>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</si>
  <si>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</si>
  <si>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</si>
  <si>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</si>
  <si>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</si>
  <si>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</si>
  <si>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</si>
  <si>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</si>
  <si>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</si>
  <si>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</si>
  <si>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</si>
  <si>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</si>
  <si>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</si>
  <si>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</si>
  <si>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</si>
  <si>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</si>
  <si>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</si>
  <si>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</si>
  <si>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</si>
  <si>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</si>
  <si>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</si>
  <si>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</si>
  <si>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</si>
  <si>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</si>
  <si>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</si>
  <si>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</si>
  <si>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</si>
  <si>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</si>
  <si>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</si>
  <si>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</si>
  <si>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</si>
  <si>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</si>
  <si>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</si>
  <si>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</si>
  <si>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</si>
  <si>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</si>
  <si>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</si>
  <si>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</si>
  <si>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</si>
  <si>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</si>
  <si>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</si>
  <si>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</si>
  <si>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</si>
  <si>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</si>
  <si>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</si>
  <si>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</si>
  <si>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</si>
  <si>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</si>
  <si>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</si>
  <si>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</si>
  <si>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</si>
  <si>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</si>
  <si>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</si>
  <si>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</si>
  <si>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</si>
  <si>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</si>
  <si>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</si>
  <si>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</si>
  <si>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</si>
  <si>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</si>
  <si>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</si>
  <si>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</si>
  <si>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</si>
  <si>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</si>
  <si>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</si>
  <si>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</si>
  <si>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</si>
  <si>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</si>
  <si>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</si>
  <si>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</si>
  <si>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</si>
  <si>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</si>
  <si>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</si>
  <si>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</si>
  <si>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</si>
  <si>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</si>
  <si>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</si>
  <si>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</si>
  <si>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</si>
  <si>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</si>
  <si>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</si>
  <si>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</si>
  <si>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</si>
  <si>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</si>
  <si>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</si>
  <si>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</si>
  <si>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</si>
  <si>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</si>
  <si>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</si>
  <si>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</si>
  <si>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</si>
  <si>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</si>
  <si>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</si>
  <si>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</si>
  <si>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</si>
  <si>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</si>
  <si>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</si>
  <si>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</si>
  <si>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</si>
  <si>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</si>
  <si>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</si>
  <si>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</si>
  <si>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</si>
  <si>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</si>
  <si>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</si>
  <si>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</si>
  <si>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</si>
  <si>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</si>
  <si>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</si>
  <si>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</si>
  <si>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</si>
  <si>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</si>
  <si>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</si>
  <si>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</si>
  <si>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</si>
  <si>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</si>
  <si>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</si>
  <si>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</si>
  <si>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</si>
  <si>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</si>
  <si>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</si>
  <si>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</si>
  <si>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</si>
  <si>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</si>
  <si>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</si>
  <si>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</si>
  <si>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</si>
  <si>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</si>
  <si>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</si>
  <si>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</si>
  <si>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</si>
  <si>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</si>
  <si>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</si>
  <si>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</si>
  <si>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</si>
  <si>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</si>
  <si>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</si>
  <si>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</si>
  <si>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</si>
  <si>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</si>
  <si>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</si>
  <si>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</si>
  <si>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</si>
  <si>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</si>
  <si>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</si>
  <si>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</si>
  <si>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</si>
  <si>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</si>
  <si>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</si>
  <si>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</si>
  <si>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</si>
  <si>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</si>
  <si>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</si>
  <si>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</si>
  <si>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</si>
  <si>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</si>
  <si>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</si>
  <si>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</si>
  <si>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</si>
  <si>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</si>
  <si>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</si>
  <si>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</si>
  <si>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</si>
  <si>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</si>
  <si>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</si>
  <si>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</si>
  <si>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</si>
  <si>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</si>
  <si>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</si>
  <si>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</si>
  <si>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</si>
  <si>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</si>
  <si>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</si>
  <si>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</si>
  <si>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</si>
  <si>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</si>
  <si>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</si>
  <si>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</si>
  <si>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</si>
  <si>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</si>
  <si>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</si>
  <si>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</si>
  <si>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</si>
  <si>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</si>
  <si>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</si>
  <si>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</si>
  <si>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</si>
  <si>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</si>
  <si>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</si>
  <si>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</si>
  <si>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</si>
  <si>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</si>
  <si>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</si>
  <si>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</si>
  <si>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</si>
  <si>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</si>
  <si>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</si>
  <si>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</si>
  <si>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</si>
  <si>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</si>
  <si>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</si>
  <si>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</si>
  <si>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</si>
  <si>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</si>
  <si>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</si>
  <si>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</si>
  <si>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</si>
  <si>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</si>
  <si>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</si>
  <si>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</si>
  <si>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</si>
  <si>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</si>
  <si>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</si>
  <si>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</si>
  <si>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</si>
  <si>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</si>
  <si>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</si>
  <si>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</si>
  <si>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</si>
  <si>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</si>
  <si>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</si>
  <si>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</si>
  <si>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</si>
  <si>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</si>
  <si>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</si>
  <si>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</si>
  <si>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</si>
  <si>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</si>
  <si>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</si>
  <si>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</si>
  <si>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</si>
  <si>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</si>
  <si>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</si>
  <si>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</si>
  <si>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</si>
  <si>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</si>
  <si>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</si>
  <si>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</si>
  <si>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</si>
  <si>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</si>
  <si>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</si>
  <si>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</si>
  <si>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</si>
  <si>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</si>
  <si>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</si>
  <si>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</si>
  <si>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</si>
  <si>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</si>
  <si>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</si>
  <si>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</si>
  <si>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</si>
  <si>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</si>
  <si>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</si>
  <si>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</si>
  <si>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</si>
  <si>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</si>
  <si>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</si>
  <si>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</si>
  <si>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</si>
  <si>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</si>
  <si>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</si>
  <si>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</si>
  <si>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</si>
  <si>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</si>
  <si>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</si>
  <si>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</si>
  <si>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</si>
  <si>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</si>
  <si>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</si>
  <si>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</si>
  <si>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</si>
  <si>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</si>
  <si>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</si>
  <si>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</si>
  <si>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</si>
  <si>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</si>
  <si>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</si>
  <si>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</si>
  <si>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</si>
  <si>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</si>
  <si>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</si>
  <si>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</si>
  <si>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</si>
  <si>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</si>
  <si>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</si>
  <si>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</si>
  <si>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</si>
  <si>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</si>
  <si>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</si>
  <si>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</si>
  <si>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</si>
  <si>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</si>
  <si>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</si>
  <si>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</si>
  <si>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</si>
  <si>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</si>
  <si>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</si>
  <si>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</si>
  <si>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</si>
  <si>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</si>
  <si>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</si>
  <si>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</si>
  <si>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</si>
  <si>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</si>
  <si>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</si>
  <si>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</si>
  <si>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</si>
  <si>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</si>
  <si>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</si>
  <si>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</si>
  <si>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</si>
  <si>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</si>
  <si>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</si>
  <si>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</si>
  <si>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</si>
  <si>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</si>
  <si>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</si>
  <si>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</si>
  <si>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</si>
  <si>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</si>
  <si>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</si>
  <si>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</si>
  <si>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</si>
  <si>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</si>
  <si>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</si>
  <si>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</si>
  <si>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</si>
  <si>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</si>
  <si>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</si>
  <si>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</si>
  <si>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</si>
  <si>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</si>
  <si>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</si>
  <si>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</si>
  <si>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</si>
  <si>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</si>
  <si>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</si>
  <si>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</si>
  <si>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</si>
  <si>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</si>
  <si>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</si>
  <si>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</si>
  <si>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</si>
  <si>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</si>
  <si>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</si>
  <si>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</si>
  <si>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</si>
  <si>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</si>
  <si>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</si>
  <si>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</si>
  <si>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</si>
  <si>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</si>
  <si>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</si>
  <si>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</si>
  <si>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</si>
  <si>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</si>
  <si>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</si>
  <si>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</si>
  <si>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</si>
  <si>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</si>
  <si>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</si>
  <si>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</si>
  <si>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</si>
  <si>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</si>
  <si>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</si>
  <si>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</si>
  <si>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</si>
  <si>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</si>
  <si>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</si>
  <si>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</si>
  <si>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</si>
  <si>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</si>
  <si>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</si>
  <si>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</si>
  <si>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</si>
  <si>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</si>
  <si>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</si>
  <si>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</si>
  <si>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</si>
  <si>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</si>
  <si>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</si>
  <si>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</si>
  <si>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</si>
  <si>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</si>
  <si>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</si>
  <si>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</si>
  <si>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</si>
  <si>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</si>
  <si>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</si>
  <si>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</si>
  <si>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</si>
  <si>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</si>
  <si>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</si>
  <si>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</si>
  <si>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</si>
  <si>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</si>
  <si>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</si>
  <si>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</si>
  <si>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</si>
  <si>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</si>
  <si>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</si>
  <si>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</si>
  <si>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</si>
  <si>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</si>
  <si>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</si>
  <si>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</si>
  <si>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</si>
  <si>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</si>
  <si>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</si>
  <si>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</si>
  <si>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</si>
  <si>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</si>
  <si>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</si>
  <si>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</si>
  <si>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</si>
  <si>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</si>
  <si>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</si>
  <si>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</si>
  <si>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</si>
  <si>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</si>
  <si>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</si>
  <si>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</si>
  <si>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</si>
  <si>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</si>
  <si>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</si>
  <si>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</si>
  <si>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</si>
  <si>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</si>
  <si>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</si>
  <si>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</si>
  <si>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</si>
  <si>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</si>
  <si>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</si>
  <si>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</si>
  <si>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</si>
  <si>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</si>
  <si>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</si>
  <si>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</si>
  <si>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</si>
  <si>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</si>
  <si>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</si>
  <si>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</si>
  <si>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</si>
  <si>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</si>
  <si>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</si>
  <si>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</si>
  <si>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</si>
  <si>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</si>
  <si>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</si>
  <si>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</si>
  <si>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</si>
  <si>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</si>
  <si>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</si>
  <si>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</si>
  <si>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</si>
  <si>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</si>
  <si>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</si>
  <si>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</si>
  <si>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</si>
  <si>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</si>
  <si>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</si>
  <si>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</si>
  <si>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</si>
  <si>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</si>
  <si>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</si>
  <si>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</si>
  <si>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</si>
  <si>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</si>
  <si>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</si>
  <si>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</si>
  <si>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</si>
  <si>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</si>
  <si>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</si>
  <si>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</si>
  <si>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</si>
  <si>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</si>
  <si>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</si>
  <si>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</si>
  <si>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</si>
  <si>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</si>
  <si>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</si>
  <si>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</si>
  <si>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</si>
  <si>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</si>
  <si>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</si>
  <si>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</si>
  <si>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</si>
  <si>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</si>
  <si>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</si>
  <si>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</si>
  <si>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</si>
  <si>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</si>
  <si>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</si>
  <si>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</si>
  <si>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</si>
  <si>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</si>
  <si>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</si>
  <si>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</si>
  <si>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</si>
  <si>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</si>
  <si>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</si>
  <si>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</si>
  <si>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</si>
  <si>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</si>
  <si>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</si>
  <si>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</si>
  <si>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</si>
  <si>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</si>
  <si>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</si>
  <si>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</si>
  <si>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</si>
  <si>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</si>
  <si>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</si>
  <si>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</si>
  <si>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</si>
  <si>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</si>
  <si>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</si>
  <si>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</si>
  <si>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</si>
  <si>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</si>
  <si>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</si>
  <si>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</si>
  <si>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</si>
  <si>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</si>
  <si>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</si>
  <si>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</si>
  <si>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</si>
  <si>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</si>
  <si>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</si>
  <si>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</si>
  <si>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</si>
  <si>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</si>
  <si>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</si>
  <si>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</si>
  <si>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</si>
  <si>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</si>
  <si>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</si>
  <si>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</si>
  <si>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</si>
  <si>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</si>
  <si>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</si>
  <si>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</si>
  <si>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</si>
  <si>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</si>
  <si>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</si>
  <si>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</si>
  <si>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</si>
  <si>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</si>
  <si>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</si>
  <si>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</si>
  <si>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</si>
  <si>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</si>
  <si>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</si>
  <si>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</si>
  <si>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</si>
  <si>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</si>
  <si>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</si>
  <si>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</si>
  <si>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</si>
  <si>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</si>
  <si>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</si>
  <si>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</si>
  <si>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</si>
  <si>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</si>
  <si>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</si>
  <si>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</si>
  <si>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</si>
  <si>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</si>
  <si>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</si>
  <si>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</si>
  <si>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</si>
  <si>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</si>
  <si>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</si>
  <si>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</si>
  <si>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</si>
  <si>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</si>
  <si>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</si>
  <si>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</si>
  <si>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</si>
  <si>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</si>
  <si>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</si>
  <si>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</si>
  <si>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</si>
  <si>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</si>
  <si>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</si>
  <si>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</si>
  <si>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</si>
  <si>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</si>
  <si>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</si>
  <si>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</si>
  <si>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</si>
  <si>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</si>
  <si>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</si>
  <si>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</si>
  <si>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</si>
  <si>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</si>
  <si>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</si>
  <si>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</si>
  <si>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</si>
  <si>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</si>
  <si>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</si>
  <si>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</si>
  <si>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</si>
  <si>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</si>
  <si>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</si>
  <si>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</si>
  <si>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</si>
  <si>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</si>
  <si>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</si>
  <si>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</si>
  <si>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</si>
  <si>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</si>
  <si>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</si>
  <si>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</si>
  <si>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</si>
  <si>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</si>
  <si>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</si>
  <si>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</si>
  <si>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</si>
  <si>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</si>
  <si>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</si>
  <si>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</si>
  <si>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</si>
  <si>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</si>
  <si>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</si>
  <si>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</si>
  <si>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</si>
  <si>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</si>
  <si>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</si>
  <si>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</si>
  <si>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</si>
  <si>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</si>
  <si>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</si>
  <si>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</si>
  <si>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</si>
  <si>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</si>
  <si>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</si>
  <si>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</si>
  <si>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</si>
  <si>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</si>
  <si>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</si>
  <si>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</si>
  <si>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</si>
  <si>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</si>
  <si>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</si>
  <si>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</si>
  <si>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</si>
  <si>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</si>
  <si>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</si>
  <si>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</si>
  <si>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</si>
  <si>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</si>
  <si>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</si>
  <si>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</si>
  <si>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</si>
  <si>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</si>
  <si>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</si>
  <si>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</si>
  <si>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</si>
  <si>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</si>
  <si>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</si>
  <si>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</si>
  <si>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</si>
  <si>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</si>
  <si>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</si>
  <si>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</si>
  <si>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</si>
  <si>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</si>
  <si>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</si>
  <si>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</si>
  <si>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</si>
  <si>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</si>
  <si>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</si>
  <si>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</si>
  <si>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</si>
  <si>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</si>
  <si>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</si>
  <si>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</si>
  <si>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</si>
  <si>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</si>
  <si>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</si>
  <si>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</si>
  <si>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</si>
  <si>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</si>
  <si>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</si>
  <si>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</si>
  <si>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</si>
  <si>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</si>
  <si>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</si>
  <si>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</si>
  <si>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</si>
  <si>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</si>
  <si>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</si>
  <si>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</si>
  <si>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</si>
  <si>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</si>
  <si>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</si>
  <si>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</si>
  <si>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</si>
  <si>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</si>
  <si>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</si>
  <si>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</si>
  <si>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</si>
  <si>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</si>
  <si>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</si>
  <si>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</si>
  <si>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</si>
  <si>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</si>
  <si>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</si>
  <si>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</si>
  <si>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</si>
  <si>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</si>
  <si>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</si>
  <si>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</si>
  <si>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</si>
  <si>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</si>
  <si>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</si>
  <si>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</si>
  <si>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</si>
  <si>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</si>
  <si>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</si>
  <si>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</si>
  <si>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</si>
  <si>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</si>
  <si>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</si>
  <si>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</si>
  <si>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</si>
  <si>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</si>
  <si>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</si>
  <si>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</si>
  <si>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</si>
  <si>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</si>
  <si>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</si>
  <si>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</si>
  <si>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</si>
  <si>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</si>
  <si>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</si>
  <si>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</si>
  <si>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</si>
  <si>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</si>
  <si>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</si>
  <si>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</si>
  <si>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</si>
  <si>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</si>
  <si>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</si>
  <si>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</si>
  <si>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</si>
  <si>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</si>
  <si>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</si>
  <si>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</si>
  <si>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</si>
  <si>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</si>
  <si>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</si>
  <si>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</si>
  <si>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</si>
  <si>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</si>
  <si>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</si>
  <si>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</si>
  <si>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</si>
  <si>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</si>
  <si>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</si>
  <si>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</si>
  <si>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</si>
  <si>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</si>
  <si>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</si>
  <si>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</si>
  <si>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</si>
  <si>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</si>
  <si>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</si>
  <si>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</si>
  <si>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</si>
  <si>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</si>
  <si>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</si>
  <si>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</si>
  <si>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</si>
  <si>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</si>
  <si>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</si>
  <si>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</si>
  <si>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</si>
  <si>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</si>
  <si>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</si>
  <si>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</si>
  <si>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</si>
  <si>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</si>
  <si>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</si>
  <si>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</si>
  <si>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</si>
  <si>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</si>
  <si>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</si>
  <si>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</si>
  <si>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</si>
  <si>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</si>
  <si>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</si>
  <si>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</si>
  <si>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</si>
  <si>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</si>
  <si>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</si>
  <si>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</si>
  <si>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</si>
  <si>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</si>
  <si>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</si>
  <si>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</si>
  <si>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</si>
  <si>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</si>
  <si>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</si>
  <si>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</si>
  <si>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</si>
  <si>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</si>
  <si>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</si>
  <si>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</si>
  <si>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</si>
  <si>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</si>
  <si>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</si>
  <si>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</si>
  <si>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</si>
  <si>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</si>
  <si>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</si>
  <si>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</si>
  <si>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</si>
  <si>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</si>
  <si>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</si>
  <si>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</si>
  <si>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</si>
  <si>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</si>
  <si>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</si>
  <si>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</si>
  <si>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</si>
  <si>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</si>
  <si>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</si>
  <si>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</si>
  <si>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</si>
  <si>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</si>
  <si>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</si>
  <si>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</si>
  <si>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</si>
  <si>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</si>
  <si>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</si>
  <si>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</si>
  <si>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</si>
  <si>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</si>
  <si>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</si>
  <si>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</si>
  <si>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</si>
  <si>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</si>
  <si>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</si>
  <si>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</si>
  <si>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</si>
  <si>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</si>
  <si>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</si>
  <si>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</si>
  <si>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</si>
  <si>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</si>
  <si>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</si>
  <si>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</si>
  <si>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</si>
  <si>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</si>
  <si>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</si>
  <si>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</si>
  <si>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</si>
  <si>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</si>
  <si>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</si>
  <si>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</si>
  <si>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</si>
  <si>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</si>
  <si>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</si>
  <si>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</si>
  <si>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</si>
  <si>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</si>
  <si>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</si>
  <si>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</si>
  <si>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</si>
  <si>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</si>
  <si>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</si>
  <si>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</si>
  <si>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</si>
  <si>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</si>
  <si>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</si>
  <si>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</si>
  <si>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</si>
  <si>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</si>
  <si>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</si>
  <si>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</si>
  <si>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</si>
  <si>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</si>
  <si>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</si>
  <si>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</si>
  <si>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</si>
  <si>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</si>
  <si>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</si>
  <si>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</si>
  <si>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</si>
  <si>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</si>
  <si>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</si>
  <si>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</si>
  <si>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</si>
  <si>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</si>
  <si>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</si>
  <si>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</si>
  <si>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</si>
  <si>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</si>
  <si>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</si>
  <si>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</si>
  <si>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</si>
  <si>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</si>
  <si>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</si>
  <si>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</si>
  <si>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</si>
  <si>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</si>
  <si>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</si>
  <si>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</si>
  <si>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</si>
  <si>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</si>
  <si>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</si>
  <si>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</si>
  <si>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</si>
  <si>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</si>
  <si>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</si>
  <si>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</si>
  <si>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</si>
  <si>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</si>
  <si>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</si>
  <si>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</si>
  <si>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</si>
  <si>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</si>
  <si>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</si>
  <si>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</si>
  <si>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</si>
  <si>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</si>
  <si>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</si>
  <si>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</si>
  <si>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</si>
  <si>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</si>
  <si>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</si>
  <si>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</si>
  <si>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</si>
  <si>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</si>
  <si>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</si>
  <si>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</si>
  <si>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</si>
  <si>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</si>
  <si>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</si>
  <si>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</si>
  <si>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</si>
  <si>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</si>
  <si>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</si>
  <si>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</si>
  <si>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</si>
  <si>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</si>
  <si>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</si>
  <si>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</si>
  <si>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</si>
  <si>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</si>
  <si>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</si>
  <si>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</si>
  <si>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</si>
  <si>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</si>
  <si>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</si>
  <si>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</si>
  <si>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</si>
  <si>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</si>
  <si>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</si>
  <si>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</si>
  <si>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</si>
  <si>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</si>
  <si>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</si>
  <si>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</si>
  <si>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</si>
  <si>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</si>
  <si>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</si>
  <si>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</si>
  <si>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</si>
  <si>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</si>
  <si>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</si>
  <si>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</si>
  <si>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</si>
  <si>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</si>
  <si>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</si>
  <si>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</si>
  <si>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</si>
  <si>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</si>
  <si>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</si>
  <si>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</si>
  <si>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</si>
  <si>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</si>
  <si>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</si>
  <si>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</si>
  <si>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</si>
  <si>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</si>
  <si>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</si>
  <si>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</si>
  <si>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</si>
  <si>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</si>
  <si>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</si>
  <si>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</si>
  <si>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</si>
  <si>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</si>
  <si>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</si>
  <si>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</si>
  <si>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</si>
  <si>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</si>
  <si>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</si>
  <si>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</si>
  <si>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</si>
  <si>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</si>
  <si>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</si>
  <si>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</si>
  <si>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</si>
  <si>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</si>
  <si>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</si>
  <si>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</si>
  <si>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</si>
  <si>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</si>
  <si>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</si>
  <si>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</si>
  <si>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</si>
  <si>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</si>
  <si>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</si>
  <si>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</si>
  <si>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</si>
  <si>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</si>
  <si>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</si>
  <si>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</si>
  <si>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</si>
  <si>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</si>
  <si>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</si>
  <si>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</si>
  <si>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</si>
  <si>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</si>
  <si>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</si>
  <si>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</si>
  <si>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</si>
  <si>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</si>
  <si>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</si>
  <si>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</si>
  <si>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</si>
  <si>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</si>
  <si>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</si>
  <si>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</si>
  <si>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</si>
  <si>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</si>
  <si>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</si>
  <si>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</si>
  <si>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</si>
  <si>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</si>
  <si>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</si>
  <si>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</si>
  <si>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</si>
  <si>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</si>
  <si>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</si>
  <si>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</si>
  <si>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</si>
  <si>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</si>
  <si>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</si>
  <si>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</si>
  <si>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</si>
  <si>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</si>
  <si>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</si>
  <si>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</si>
  <si>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</si>
  <si>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</si>
  <si>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</si>
  <si>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</si>
  <si>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</si>
  <si>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</si>
  <si>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</si>
  <si>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</si>
  <si>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</si>
  <si>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</si>
  <si>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</si>
  <si>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</si>
  <si>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</si>
  <si>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</si>
  <si>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</si>
  <si>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</si>
  <si>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</si>
  <si>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</si>
  <si>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</si>
  <si>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</si>
  <si>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</si>
  <si>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</si>
  <si>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</si>
  <si>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</si>
  <si>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</si>
  <si>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</si>
  <si>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</si>
  <si>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</si>
  <si>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</si>
  <si>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</si>
  <si>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</si>
  <si>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</si>
  <si>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</si>
  <si>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</si>
  <si>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</si>
  <si>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</si>
  <si>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</si>
  <si>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</si>
  <si>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</si>
  <si>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</si>
  <si>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</si>
  <si>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</si>
  <si>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</si>
  <si>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</si>
  <si>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</si>
  <si>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</si>
  <si>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</si>
  <si>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</si>
  <si>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</si>
  <si>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</si>
  <si>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</si>
  <si>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</si>
  <si>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</si>
  <si>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</si>
  <si>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</si>
  <si>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</si>
  <si>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</si>
  <si>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</si>
  <si>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</si>
  <si>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</si>
  <si>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</si>
  <si>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</si>
  <si>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</si>
  <si>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</si>
  <si>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</si>
  <si>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</si>
  <si>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</si>
  <si>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</si>
  <si>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</si>
  <si>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</si>
  <si>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</si>
  <si>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</si>
  <si>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</si>
  <si>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</si>
  <si>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</si>
  <si>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</si>
  <si>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</si>
  <si>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</si>
  <si>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</si>
  <si>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</si>
  <si>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</si>
  <si>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</si>
  <si>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</si>
  <si>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</si>
  <si>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</si>
  <si>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</si>
  <si>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</si>
  <si>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</si>
  <si>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</si>
  <si>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</si>
  <si>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</si>
  <si>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</si>
  <si>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</si>
  <si>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</si>
  <si>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</si>
  <si>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</si>
  <si>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</si>
  <si>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</si>
  <si>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</si>
  <si>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</si>
  <si>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</si>
  <si>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</si>
  <si>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</si>
  <si>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</si>
  <si>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</si>
  <si>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</si>
  <si>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</si>
  <si>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</si>
  <si>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</si>
  <si>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</si>
  <si>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</si>
  <si>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</si>
  <si>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</si>
  <si>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</si>
  <si>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</si>
  <si>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</si>
  <si>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</si>
  <si>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</si>
  <si>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</si>
  <si>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</si>
  <si>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</si>
  <si>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</si>
  <si>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</si>
  <si>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</si>
  <si>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</si>
  <si>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</si>
  <si>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</si>
  <si>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</si>
  <si>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</si>
  <si>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</si>
  <si>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</si>
  <si>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</si>
  <si>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</si>
  <si>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</si>
  <si>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</si>
  <si>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</si>
  <si>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</si>
  <si>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</si>
  <si>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</si>
  <si>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</si>
  <si>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</si>
  <si>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</si>
  <si>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</si>
  <si>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</si>
  <si>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</si>
  <si>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</si>
  <si>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</si>
  <si>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</si>
  <si>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</si>
  <si>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</si>
  <si>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</si>
  <si>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</si>
  <si>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</si>
  <si>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</si>
  <si>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</si>
  <si>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</si>
  <si>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</si>
  <si>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</si>
  <si>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</si>
  <si>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</si>
  <si>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</si>
  <si>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</si>
  <si>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</si>
  <si>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</si>
  <si>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</si>
  <si>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</si>
  <si>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</si>
  <si>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</si>
  <si>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</si>
  <si>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</si>
  <si>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</si>
  <si>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</si>
  <si>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</si>
  <si>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</si>
  <si>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</si>
  <si>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</si>
  <si>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</si>
  <si>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</si>
  <si>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</si>
  <si>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</si>
  <si>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</si>
  <si>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</si>
  <si>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</si>
  <si>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</si>
  <si>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</si>
  <si>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</si>
  <si>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</si>
  <si>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</si>
  <si>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</si>
  <si>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</si>
  <si>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</si>
  <si>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</si>
  <si>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</si>
  <si>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</si>
  <si>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</si>
  <si>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</si>
  <si>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</si>
  <si>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</si>
  <si>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</si>
  <si>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</si>
  <si>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</si>
  <si>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</si>
  <si>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</si>
  <si>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</si>
  <si>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</si>
  <si>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</si>
  <si>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</si>
  <si>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</si>
  <si>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</si>
  <si>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</si>
  <si>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</si>
  <si>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</si>
  <si>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</si>
  <si>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</si>
  <si>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</si>
  <si>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</si>
  <si>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</si>
  <si>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</si>
  <si>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</si>
  <si>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</si>
  <si>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</si>
  <si>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</si>
  <si>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</si>
  <si>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</si>
  <si>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</si>
  <si>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</si>
  <si>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</si>
  <si>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</si>
  <si>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</si>
  <si>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</si>
  <si>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</si>
  <si>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</si>
  <si>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</si>
  <si>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</si>
  <si>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</si>
  <si>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</si>
  <si>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</si>
  <si>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</si>
  <si>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</si>
  <si>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</si>
  <si>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</si>
  <si>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</si>
  <si>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</si>
  <si>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</si>
  <si>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</si>
  <si>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</si>
  <si>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</si>
  <si>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</si>
  <si>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</si>
  <si>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</si>
  <si>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</si>
  <si>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</si>
  <si>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</si>
  <si>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</si>
  <si>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</si>
  <si>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</si>
  <si>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</si>
  <si>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</si>
  <si>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</si>
  <si>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</si>
  <si>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</si>
  <si>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</si>
  <si>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</si>
  <si>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</si>
  <si>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</si>
  <si>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</si>
  <si>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</si>
  <si>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</si>
  <si>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</si>
  <si>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</si>
  <si>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</si>
  <si>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</si>
  <si>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</si>
  <si>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</si>
  <si>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</si>
  <si>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</si>
  <si>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</si>
  <si>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</si>
  <si>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</si>
  <si>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</si>
  <si>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</si>
  <si>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</si>
  <si>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</si>
  <si>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</si>
  <si>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</si>
  <si>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</si>
  <si>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</si>
  <si>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</si>
  <si>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</si>
  <si>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</si>
  <si>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</si>
  <si>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</si>
  <si>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</si>
  <si>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</si>
  <si>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</si>
  <si>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</si>
  <si>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</si>
  <si>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</si>
  <si>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</si>
  <si>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</si>
  <si>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</si>
  <si>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</si>
  <si>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</si>
  <si>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</si>
  <si>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</si>
  <si>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</si>
  <si>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</si>
  <si>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</si>
  <si>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</si>
  <si>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</si>
  <si>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</si>
  <si>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</si>
  <si>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</si>
  <si>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</si>
  <si>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</si>
  <si>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</si>
  <si>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</si>
  <si>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</si>
  <si>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</si>
  <si>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</si>
  <si>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</si>
  <si>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</si>
  <si>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</si>
  <si>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</si>
  <si>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</si>
  <si>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</si>
  <si>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</si>
  <si>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</si>
  <si>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</si>
  <si>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</si>
  <si>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</si>
  <si>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</si>
  <si>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</si>
  <si>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</si>
  <si>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</si>
  <si>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</si>
  <si>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</si>
  <si>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</si>
  <si>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</si>
  <si>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</si>
  <si>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</si>
  <si>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</si>
  <si>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</si>
  <si>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</si>
  <si>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</si>
  <si>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</si>
  <si>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</si>
  <si>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</si>
  <si>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</si>
  <si>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</si>
  <si>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</si>
  <si>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</si>
  <si>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</si>
  <si>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</si>
  <si>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</si>
  <si>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</si>
  <si>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</si>
  <si>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</si>
  <si>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</si>
  <si>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</si>
  <si>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</si>
  <si>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</si>
  <si>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</si>
  <si>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</si>
  <si>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</si>
  <si>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</si>
  <si>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</si>
  <si>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</si>
  <si>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</si>
  <si>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</si>
  <si>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</si>
  <si>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</si>
  <si>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</si>
  <si>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</si>
  <si>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</si>
  <si>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</si>
  <si>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</si>
  <si>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</si>
  <si>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</si>
  <si>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</si>
  <si>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</si>
  <si>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</si>
  <si>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</si>
  <si>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</si>
  <si>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</si>
  <si>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</si>
  <si>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</si>
  <si>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</si>
  <si>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</si>
  <si>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</si>
  <si>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</si>
  <si>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</si>
  <si>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</si>
  <si>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</si>
  <si>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</si>
  <si>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</si>
  <si>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</si>
  <si>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</si>
  <si>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</si>
  <si>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</si>
  <si>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</si>
  <si>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</si>
  <si>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</si>
  <si>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</si>
  <si>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</si>
  <si>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</si>
  <si>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</si>
  <si>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</si>
  <si>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</si>
  <si>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</si>
  <si>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</si>
  <si>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</si>
  <si>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</si>
  <si>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</si>
  <si>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</si>
  <si>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</si>
  <si>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</si>
  <si>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</si>
  <si>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</si>
  <si>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</si>
  <si>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</si>
  <si>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</si>
  <si>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</si>
  <si>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</si>
  <si>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</si>
  <si>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</si>
  <si>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</si>
  <si>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</si>
  <si>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</si>
  <si>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</si>
  <si>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</si>
  <si>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</si>
  <si>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</si>
  <si>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</si>
  <si>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</si>
  <si>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</si>
  <si>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</si>
  <si>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</si>
  <si>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</si>
  <si>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</si>
  <si>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</si>
  <si>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</si>
  <si>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</si>
  <si>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</si>
  <si>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</si>
  <si>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</si>
  <si>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</si>
  <si>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</si>
  <si>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</si>
  <si>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</si>
  <si>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</si>
  <si>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</si>
  <si>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</si>
  <si>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</si>
  <si>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</si>
  <si>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</si>
  <si>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</si>
  <si>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</si>
  <si>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</si>
  <si>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</si>
  <si>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</si>
  <si>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</si>
  <si>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</si>
  <si>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</si>
  <si>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</si>
  <si>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</si>
  <si>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</si>
  <si>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</si>
  <si>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</si>
  <si>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</si>
  <si>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</si>
  <si>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</si>
  <si>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</si>
  <si>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</si>
  <si>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</si>
  <si>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</si>
  <si>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</si>
  <si>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</si>
  <si>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</si>
  <si>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</si>
  <si>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</si>
  <si>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</si>
  <si>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</si>
  <si>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</si>
  <si>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</si>
  <si>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</si>
  <si>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</si>
  <si>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</si>
  <si>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</si>
  <si>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</si>
  <si>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</si>
  <si>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</si>
  <si>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</si>
  <si>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</si>
  <si>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</si>
  <si>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</si>
  <si>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</si>
  <si>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</si>
  <si>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</si>
  <si>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</si>
  <si>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</si>
  <si>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</si>
  <si>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</si>
  <si>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</si>
  <si>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</si>
  <si>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</si>
  <si>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</si>
  <si>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</si>
  <si>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</si>
  <si>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</si>
  <si>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</si>
  <si>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</si>
  <si>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</si>
  <si>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</si>
  <si>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</si>
  <si>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</si>
  <si>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</si>
  <si>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</si>
  <si>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</si>
  <si>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</si>
  <si>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</si>
  <si>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</si>
  <si>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</si>
  <si>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</si>
  <si>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</si>
  <si>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</si>
  <si>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</si>
  <si>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</si>
  <si>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</si>
  <si>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</si>
  <si>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</si>
  <si>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</si>
  <si>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</si>
  <si>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</si>
  <si>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</si>
  <si>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</si>
  <si>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</si>
  <si>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</si>
  <si>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</si>
  <si>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</si>
  <si>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</si>
  <si>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</si>
  <si>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</si>
  <si>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</si>
  <si>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</si>
  <si>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</si>
  <si>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</si>
  <si>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</si>
  <si>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</si>
  <si>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</si>
  <si>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</si>
  <si>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</si>
  <si>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</si>
  <si>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</si>
  <si>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</si>
  <si>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</si>
  <si>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</si>
  <si>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</si>
  <si>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</si>
  <si>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</si>
  <si>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</si>
  <si>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</si>
  <si>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</si>
  <si>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</si>
  <si>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</si>
  <si>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</si>
  <si>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</si>
  <si>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</si>
  <si>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</si>
  <si>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</si>
  <si>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</si>
  <si>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</si>
  <si>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</si>
  <si>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</si>
  <si>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</si>
  <si>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</si>
  <si>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</si>
  <si>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</si>
  <si>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</si>
  <si>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</si>
  <si>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</si>
  <si>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</si>
  <si>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</si>
  <si>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</si>
  <si>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</si>
  <si>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</si>
  <si>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</si>
  <si>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</si>
  <si>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</si>
  <si>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</si>
  <si>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</si>
  <si>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</si>
  <si>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</si>
  <si>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</si>
  <si>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</si>
  <si>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</si>
  <si>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</si>
  <si>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</si>
  <si>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</si>
  <si>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</si>
  <si>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</si>
  <si>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</si>
  <si>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</si>
  <si>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</si>
  <si>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</si>
  <si>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</si>
  <si>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</si>
  <si>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</si>
  <si>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</si>
  <si>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</si>
  <si>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</si>
  <si>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</si>
  <si>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</si>
  <si>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</si>
  <si>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</si>
  <si>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</si>
  <si>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</si>
  <si>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</si>
  <si>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</si>
  <si>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</si>
  <si>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</si>
  <si>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</si>
  <si>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</si>
  <si>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</si>
  <si>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</si>
  <si>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</si>
  <si>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</si>
  <si>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</si>
  <si>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</si>
  <si>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</si>
  <si>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</si>
  <si>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</si>
  <si>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</si>
  <si>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</si>
  <si>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</si>
  <si>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</si>
  <si>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</si>
  <si>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</si>
  <si>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</si>
  <si>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</si>
  <si>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</si>
  <si>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</si>
  <si>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</si>
  <si>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</si>
  <si>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</si>
  <si>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</si>
  <si>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</si>
  <si>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</si>
  <si>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</si>
  <si>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</si>
  <si>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</si>
  <si>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</si>
  <si>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</si>
  <si>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</si>
  <si>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</si>
  <si>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</si>
  <si>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</si>
  <si>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</si>
  <si>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</si>
  <si>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</si>
  <si>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</si>
  <si>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</si>
  <si>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</si>
  <si>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</si>
  <si>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</si>
  <si>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</si>
  <si>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</si>
  <si>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</si>
  <si>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</si>
  <si>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</si>
  <si>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</si>
  <si>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</si>
  <si>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</si>
  <si>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</si>
  <si>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</si>
  <si>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</si>
  <si>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</si>
  <si>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</si>
  <si>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</si>
  <si>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</si>
  <si>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</si>
  <si>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</si>
  <si>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</si>
  <si>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</si>
  <si>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</si>
  <si>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</si>
  <si>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</si>
  <si>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</si>
  <si>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</si>
  <si>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</si>
  <si>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</si>
  <si>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</si>
  <si>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</si>
  <si>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</si>
  <si>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</si>
  <si>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</si>
  <si>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</si>
  <si>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</si>
  <si>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</si>
  <si>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</si>
  <si>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</si>
  <si>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</si>
  <si>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</si>
  <si>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</si>
  <si>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</si>
  <si>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</si>
  <si>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</si>
  <si>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</si>
  <si>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</si>
  <si>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</si>
  <si>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</si>
  <si>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</si>
  <si>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</si>
  <si>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</si>
  <si>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</si>
  <si>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</si>
  <si>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</si>
  <si>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</si>
  <si>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</si>
  <si>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</si>
  <si>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</si>
  <si>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</si>
  <si>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</si>
  <si>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</si>
  <si>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</si>
  <si>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</si>
  <si>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</si>
  <si>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</si>
  <si>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</si>
  <si>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</si>
  <si>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</si>
  <si>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</si>
  <si>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</si>
  <si>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</si>
  <si>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</si>
  <si>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</si>
  <si>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</si>
  <si>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</si>
  <si>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</si>
  <si>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</si>
  <si>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</si>
  <si>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</si>
  <si>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</si>
  <si>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</si>
  <si>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</si>
  <si>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</si>
  <si>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</si>
  <si>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</si>
  <si>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</si>
  <si>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</si>
  <si>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</si>
  <si>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</si>
  <si>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</si>
  <si>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</si>
  <si>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</si>
  <si>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</si>
  <si>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</si>
  <si>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</si>
  <si>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</si>
  <si>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</si>
  <si>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</si>
  <si>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</si>
  <si>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</si>
  <si>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</si>
  <si>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</si>
  <si>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</si>
  <si>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</si>
  <si>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</si>
  <si>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</si>
  <si>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</si>
  <si>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</si>
  <si>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</si>
  <si>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</si>
  <si>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</si>
  <si>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</si>
  <si>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</si>
  <si>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</si>
  <si>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</si>
  <si>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</si>
  <si>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</si>
  <si>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</si>
  <si>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</si>
  <si>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</si>
  <si>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</si>
  <si>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</si>
  <si>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</si>
  <si>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</si>
  <si>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</si>
  <si>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</si>
  <si>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</si>
  <si>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</si>
  <si>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</si>
  <si>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</si>
  <si>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</si>
  <si>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</si>
  <si>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</si>
  <si>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</si>
  <si>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</si>
  <si>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</si>
  <si>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</si>
  <si>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</si>
  <si>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</si>
  <si>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</si>
  <si>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</si>
  <si>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</si>
  <si>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</si>
  <si>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</si>
  <si>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</si>
  <si>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</si>
  <si>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</si>
  <si>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</si>
  <si>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</si>
  <si>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</si>
  <si>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</si>
  <si>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</si>
  <si>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</si>
  <si>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</si>
  <si>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</si>
  <si>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</si>
  <si>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</si>
  <si>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</si>
  <si>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</si>
  <si>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</si>
  <si>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</si>
  <si>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</si>
  <si>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</si>
  <si>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</si>
  <si>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</si>
  <si>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</si>
  <si>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</si>
  <si>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</si>
  <si>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</si>
  <si>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</si>
  <si>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</si>
  <si>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</si>
  <si>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</si>
  <si>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</si>
  <si>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</si>
  <si>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</si>
  <si>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</si>
  <si>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</si>
  <si>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</si>
  <si>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</si>
  <si>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</si>
  <si>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</si>
  <si>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</si>
  <si>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</si>
  <si>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</si>
  <si>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</si>
  <si>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</si>
  <si>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</si>
  <si>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</si>
  <si>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</si>
  <si>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</si>
  <si>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</si>
  <si>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</si>
  <si>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</si>
  <si>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</si>
  <si>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</si>
  <si>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</si>
  <si>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</si>
  <si>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</si>
  <si>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</si>
  <si>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</si>
  <si>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</si>
  <si>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</si>
  <si>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</si>
  <si>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</si>
  <si>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</si>
  <si>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</si>
  <si>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</si>
  <si>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</si>
  <si>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</si>
  <si>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</si>
  <si>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</si>
  <si>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</si>
  <si>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</si>
  <si>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</si>
  <si>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</si>
  <si>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</si>
  <si>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</si>
  <si>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</si>
  <si>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</si>
  <si>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</si>
  <si>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</si>
  <si>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</si>
  <si>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</si>
  <si>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</si>
  <si>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</si>
  <si>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</si>
  <si>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</si>
  <si>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</si>
  <si>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</si>
  <si>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</si>
  <si>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</si>
  <si>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</si>
  <si>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</si>
  <si>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</si>
  <si>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</si>
  <si>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</si>
  <si>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</si>
  <si>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</si>
  <si>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</si>
  <si>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</si>
  <si>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</si>
  <si>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</si>
  <si>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</si>
  <si>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</si>
  <si>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</si>
  <si>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</si>
  <si>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</si>
  <si>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</si>
  <si>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</si>
  <si>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</si>
  <si>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</si>
  <si>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</si>
  <si>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</si>
  <si>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</si>
  <si>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</si>
  <si>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</si>
  <si>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</si>
  <si>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</si>
  <si>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</si>
  <si>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</si>
  <si>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</si>
  <si>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</si>
  <si>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</si>
  <si>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</si>
  <si>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</si>
  <si>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</si>
  <si>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</si>
  <si>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</si>
  <si>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</si>
  <si>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</si>
  <si>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</si>
  <si>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</si>
  <si>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</si>
  <si>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</si>
  <si>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</si>
  <si>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</si>
  <si>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</si>
  <si>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</si>
  <si>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</si>
  <si>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</si>
  <si>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</si>
  <si>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</si>
  <si>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</si>
  <si>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</si>
  <si>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</si>
  <si>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</si>
  <si>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</si>
  <si>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</si>
  <si>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</si>
  <si>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</si>
  <si>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</si>
  <si>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</si>
  <si>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</si>
  <si>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</si>
  <si>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</si>
  <si>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</si>
  <si>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</si>
  <si>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</si>
  <si>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</si>
  <si>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</si>
  <si>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</si>
  <si>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</si>
  <si>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</si>
  <si>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</si>
  <si>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</si>
  <si>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</si>
  <si>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</si>
  <si>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</si>
  <si>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</si>
  <si>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</si>
  <si>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</si>
  <si>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</si>
  <si>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</si>
  <si>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</si>
  <si>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</si>
  <si>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</si>
  <si>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</si>
  <si>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</si>
  <si>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</si>
  <si>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</si>
  <si>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</si>
  <si>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</si>
  <si>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</si>
  <si>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</si>
  <si>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</si>
  <si>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</si>
  <si>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</si>
  <si>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</si>
  <si>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</si>
  <si>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</si>
  <si>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</si>
  <si>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</si>
  <si>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</si>
  <si>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</si>
  <si>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</si>
  <si>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</si>
  <si>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</si>
  <si>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</si>
  <si>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</si>
  <si>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</si>
  <si>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</si>
  <si>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</si>
  <si>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</si>
  <si>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</si>
  <si>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</si>
  <si>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</si>
  <si>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</si>
  <si>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</si>
  <si>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</si>
  <si>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</si>
  <si>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</si>
  <si>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</si>
  <si>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</si>
  <si>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</si>
  <si>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</si>
  <si>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</si>
  <si>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</si>
  <si>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</si>
  <si>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</si>
  <si>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</si>
  <si>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</si>
  <si>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</si>
  <si>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</si>
  <si>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</si>
  <si>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</si>
  <si>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</si>
  <si>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</si>
  <si>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</si>
  <si>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</si>
  <si>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</si>
  <si>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</si>
  <si>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</si>
  <si>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</si>
  <si>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</si>
  <si>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</si>
  <si>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</si>
  <si>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</si>
  <si>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</si>
  <si>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</si>
  <si>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</si>
  <si>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</si>
  <si>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</si>
  <si>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</si>
  <si>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</si>
  <si>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</si>
  <si>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</si>
  <si>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</si>
  <si>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</si>
  <si>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</si>
  <si>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</si>
  <si>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</si>
  <si>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</si>
  <si>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</si>
  <si>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</si>
  <si>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</si>
  <si>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</si>
  <si>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</si>
  <si>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</si>
  <si>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</si>
  <si>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</si>
  <si>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</si>
  <si>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</si>
  <si>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</si>
  <si>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</si>
  <si>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</si>
  <si>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</si>
  <si>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</si>
  <si>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</si>
  <si>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</si>
  <si>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</si>
  <si>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</si>
  <si>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</si>
  <si>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</si>
  <si>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</si>
  <si>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</si>
  <si>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</si>
  <si>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</si>
  <si>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</si>
  <si>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</si>
  <si>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</si>
  <si>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</si>
  <si>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</si>
  <si>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</si>
  <si>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</si>
  <si>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</si>
  <si>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</si>
  <si>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</si>
  <si>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</si>
  <si>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</si>
  <si>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</si>
  <si>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</si>
  <si>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</si>
  <si>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</si>
  <si>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</si>
  <si>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</si>
  <si>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</si>
  <si>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</si>
  <si>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</si>
  <si>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</si>
  <si>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</si>
  <si>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</si>
  <si>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</si>
  <si>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</si>
  <si>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</si>
  <si>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</si>
  <si>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</si>
  <si>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</si>
  <si>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</si>
  <si>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</si>
  <si>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</si>
  <si>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</si>
  <si>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</si>
  <si>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</si>
  <si>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</si>
  <si>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</si>
  <si>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</si>
  <si>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</si>
  <si>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</si>
  <si>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</si>
  <si>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</si>
  <si>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</si>
  <si>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</si>
  <si>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</si>
  <si>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</si>
  <si>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</si>
  <si>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</si>
  <si>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</si>
  <si>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</si>
  <si>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</si>
  <si>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</si>
  <si>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</si>
  <si>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</si>
  <si>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</si>
  <si>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</si>
  <si>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</si>
  <si>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</si>
  <si>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</si>
  <si>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</si>
  <si>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</si>
  <si>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</si>
  <si>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</si>
  <si>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</si>
  <si>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</si>
  <si>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</si>
  <si>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</si>
  <si>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</si>
  <si>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</si>
  <si>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</si>
  <si>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</si>
  <si>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</si>
  <si>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</si>
  <si>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</si>
  <si>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</si>
  <si>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</si>
  <si>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</si>
  <si>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</si>
  <si>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</si>
  <si>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</si>
  <si>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</si>
  <si>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</si>
  <si>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</si>
  <si>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</si>
  <si>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</si>
  <si>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</si>
  <si>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</si>
  <si>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</si>
  <si>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</si>
  <si>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</si>
  <si>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</si>
  <si>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</si>
  <si>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</si>
  <si>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</si>
  <si>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</si>
  <si>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</si>
  <si>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</si>
  <si>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</si>
  <si>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</si>
  <si>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</si>
  <si>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</si>
  <si>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</si>
  <si>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</si>
  <si>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</si>
  <si>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</si>
  <si>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</si>
  <si>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</si>
  <si>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</si>
  <si>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</si>
  <si>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</si>
  <si>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</si>
  <si>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</si>
  <si>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</si>
  <si>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</si>
  <si>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</si>
  <si>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</si>
  <si>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</si>
  <si>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</si>
  <si>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</si>
  <si>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</si>
  <si>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</si>
  <si>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</si>
  <si>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</si>
  <si>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</si>
  <si>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</si>
  <si>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</si>
  <si>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</si>
  <si>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</si>
  <si>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</si>
  <si>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</si>
  <si>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</si>
  <si>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</si>
  <si>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</si>
  <si>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</si>
  <si>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</si>
  <si>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</si>
  <si>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</si>
  <si>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</si>
  <si>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</si>
  <si>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</si>
  <si>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</si>
  <si>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</si>
  <si>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</si>
  <si>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</si>
  <si>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</si>
  <si>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</si>
  <si>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</si>
  <si>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</si>
  <si>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</si>
  <si>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</si>
  <si>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</si>
  <si>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</si>
  <si>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</si>
  <si>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</si>
  <si>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</si>
  <si>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</si>
  <si>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</si>
  <si>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</si>
  <si>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</si>
  <si>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</si>
  <si>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</si>
  <si>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</si>
  <si>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</si>
  <si>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</si>
  <si>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</si>
  <si>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</si>
  <si>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</si>
  <si>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</si>
  <si>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</si>
  <si>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</si>
  <si>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</si>
  <si>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</si>
  <si>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</si>
  <si>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</si>
  <si>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</si>
  <si>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</si>
  <si>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</si>
  <si>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</si>
  <si>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</si>
  <si>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</si>
  <si>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</si>
  <si>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</si>
  <si>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</si>
  <si>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</si>
  <si>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</si>
  <si>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</si>
  <si>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</si>
  <si>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</si>
  <si>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</si>
  <si>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</si>
  <si>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</si>
  <si>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</si>
  <si>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</si>
  <si>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</si>
  <si>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</si>
  <si>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</si>
  <si>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</si>
  <si>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</si>
  <si>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</si>
  <si>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</si>
  <si>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</si>
  <si>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</si>
  <si>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</si>
  <si>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</si>
  <si>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</si>
  <si>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</si>
  <si>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</si>
  <si>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</si>
  <si>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</si>
  <si>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</si>
  <si>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</si>
  <si>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</si>
  <si>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</si>
  <si>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</si>
  <si>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</si>
  <si>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</si>
  <si>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</si>
  <si>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</si>
  <si>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</si>
  <si>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</si>
  <si>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</si>
  <si>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</si>
  <si>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</si>
  <si>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</si>
  <si>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</si>
  <si>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</si>
  <si>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</si>
  <si>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</si>
  <si>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</si>
  <si>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</si>
  <si>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</si>
  <si>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</si>
  <si>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</si>
  <si>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</si>
  <si>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</si>
  <si>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</si>
  <si>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</si>
  <si>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</si>
  <si>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</si>
  <si>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</si>
  <si>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</si>
  <si>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</si>
  <si>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</si>
  <si>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</si>
  <si>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</si>
  <si>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</si>
  <si>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</si>
  <si>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</si>
  <si>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</si>
  <si>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</si>
  <si>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</si>
  <si>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</si>
  <si>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</si>
  <si>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</si>
  <si>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</si>
  <si>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</si>
  <si>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</si>
  <si>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</si>
  <si>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</si>
  <si>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</si>
  <si>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</si>
  <si>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</si>
  <si>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</si>
  <si>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</si>
  <si>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</si>
  <si>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</si>
  <si>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</si>
  <si>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</si>
  <si>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</si>
  <si>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</si>
  <si>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</si>
  <si>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</si>
  <si>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</si>
  <si>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</si>
  <si>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</si>
  <si>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</si>
  <si>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</si>
  <si>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</si>
  <si>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</si>
  <si>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</si>
  <si>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</si>
  <si>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</si>
  <si>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</si>
  <si>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</si>
  <si>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</si>
  <si>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</si>
  <si>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</si>
  <si>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</si>
  <si>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</si>
  <si>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</si>
  <si>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</si>
  <si>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</si>
  <si>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</si>
  <si>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</si>
  <si>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</si>
  <si>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</si>
  <si>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</si>
  <si>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</si>
  <si>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</si>
  <si>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</si>
  <si>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</si>
  <si>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</si>
  <si>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</si>
  <si>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</si>
  <si>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</si>
  <si>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</si>
  <si>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</si>
  <si>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</si>
  <si>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</si>
  <si>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</si>
  <si>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</si>
  <si>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</si>
  <si>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</si>
  <si>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</si>
  <si>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</si>
  <si>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</si>
  <si>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</si>
  <si>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</si>
  <si>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</si>
  <si>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</si>
  <si>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</si>
  <si>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</si>
  <si>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</si>
  <si>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</si>
  <si>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</si>
  <si>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</si>
  <si>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</si>
  <si>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</si>
  <si>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</si>
  <si>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</si>
  <si>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</si>
  <si>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</si>
  <si>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</si>
  <si>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</si>
  <si>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</si>
  <si>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</si>
  <si>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</si>
  <si>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</si>
  <si>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</si>
  <si>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</si>
  <si>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</si>
  <si>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</si>
  <si>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</si>
  <si>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</si>
  <si>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</si>
  <si>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</si>
  <si>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</si>
  <si>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</si>
  <si>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</si>
  <si>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</si>
  <si>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</si>
  <si>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</si>
  <si>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</si>
  <si>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</si>
  <si>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</si>
  <si>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</si>
  <si>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</si>
  <si>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</si>
  <si>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</si>
  <si>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</si>
  <si>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</si>
  <si>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</si>
  <si>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</si>
  <si>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</si>
  <si>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</si>
  <si>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</si>
  <si>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</si>
  <si>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</si>
  <si>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</si>
  <si>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</si>
  <si>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</si>
  <si>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</si>
  <si>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</si>
  <si>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</si>
  <si>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</si>
  <si>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</si>
  <si>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</si>
  <si>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</si>
  <si>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</si>
  <si>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</si>
  <si>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</si>
  <si>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</si>
  <si>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</si>
  <si>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</si>
  <si>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</si>
  <si>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</si>
  <si>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</si>
  <si>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</si>
  <si>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</si>
  <si>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</si>
  <si>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</si>
  <si>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</si>
  <si>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</si>
  <si>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</si>
  <si>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</si>
  <si>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</si>
  <si>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</si>
  <si>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</si>
  <si>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</si>
  <si>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</si>
  <si>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</si>
  <si>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</si>
  <si>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</si>
  <si>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</si>
  <si>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</si>
  <si>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</si>
  <si>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</si>
  <si>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</si>
  <si>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</si>
  <si>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</si>
  <si>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</si>
  <si>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</si>
  <si>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</si>
  <si>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</si>
  <si>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</si>
  <si>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</si>
  <si>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</si>
  <si>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</si>
  <si>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</si>
  <si>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</si>
  <si>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</si>
  <si>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</si>
  <si>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</si>
  <si>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</si>
  <si>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</si>
  <si>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</si>
  <si>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</si>
  <si>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</si>
  <si>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</si>
  <si>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</si>
  <si>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</si>
  <si>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</si>
  <si>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</si>
  <si>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</si>
  <si>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</si>
  <si>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</si>
  <si>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</si>
  <si>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</si>
  <si>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</si>
  <si>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</si>
  <si>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</si>
  <si>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</si>
  <si>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</si>
  <si>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</si>
  <si>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</si>
  <si>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</si>
  <si>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</si>
  <si>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</si>
  <si>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</si>
  <si>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</si>
  <si>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</si>
  <si>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</si>
  <si>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</si>
  <si>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</si>
  <si>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</si>
  <si>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</si>
  <si>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</si>
  <si>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</si>
  <si>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</si>
  <si>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</si>
  <si>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</si>
  <si>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</si>
  <si>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</si>
  <si>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</si>
  <si>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</si>
  <si>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</si>
  <si>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</si>
  <si>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</si>
  <si>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</si>
  <si>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</si>
  <si>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</si>
  <si>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</si>
  <si>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</si>
  <si>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</si>
  <si>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</si>
  <si>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</si>
  <si>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</si>
  <si>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</si>
  <si>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</si>
  <si>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</si>
  <si>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</si>
  <si>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</si>
  <si>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</si>
  <si>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</si>
  <si>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</si>
  <si>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</si>
  <si>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</si>
  <si>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</si>
  <si>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</si>
  <si>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</si>
  <si>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</si>
  <si>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</si>
  <si>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</si>
  <si>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</si>
  <si>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</si>
  <si>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</si>
  <si>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</si>
  <si>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</si>
  <si>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</si>
  <si>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</si>
  <si>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</si>
  <si>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</si>
  <si>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</si>
  <si>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</si>
  <si>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</si>
  <si>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</si>
  <si>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</si>
  <si>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</si>
  <si>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</si>
  <si>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</si>
  <si>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</si>
  <si>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</si>
  <si>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</si>
  <si>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</si>
  <si>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</si>
  <si>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</si>
  <si>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</si>
  <si>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</si>
  <si>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</si>
  <si>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</si>
  <si>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</si>
  <si>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</si>
  <si>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</si>
  <si>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</si>
  <si>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</si>
  <si>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</si>
  <si>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</si>
  <si>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</si>
  <si>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</si>
  <si>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</si>
  <si>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</si>
  <si>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</si>
  <si>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</si>
  <si>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</si>
  <si>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</si>
  <si>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</si>
  <si>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</si>
  <si>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</si>
  <si>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</si>
  <si>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</si>
  <si>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</si>
  <si>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</si>
  <si>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</si>
  <si>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</si>
  <si>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</si>
  <si>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</si>
  <si>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</si>
  <si>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</si>
  <si>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</si>
  <si>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</si>
  <si>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</si>
  <si>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</si>
  <si>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</si>
  <si>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</si>
  <si>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</si>
  <si>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</si>
  <si>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</si>
  <si>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</si>
  <si>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</si>
  <si>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</si>
  <si>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</si>
  <si>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</si>
  <si>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</si>
  <si>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</si>
  <si>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</si>
  <si>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</si>
  <si>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</si>
  <si>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</si>
  <si>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</si>
  <si>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</si>
  <si>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</si>
  <si>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</si>
  <si>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</si>
  <si>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</si>
  <si>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</si>
  <si>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</si>
  <si>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</si>
  <si>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</si>
  <si>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</si>
  <si>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</si>
  <si>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</si>
  <si>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</si>
  <si>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</si>
  <si>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</si>
  <si>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</si>
  <si>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</si>
  <si>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</si>
  <si>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</si>
  <si>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</si>
  <si>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</si>
  <si>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</si>
  <si>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</si>
  <si>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</si>
  <si>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</si>
  <si>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</si>
  <si>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</si>
  <si>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</si>
  <si>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</si>
  <si>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</si>
  <si>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</si>
  <si>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</si>
  <si>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</si>
  <si>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</si>
  <si>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</si>
  <si>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</si>
  <si>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</si>
  <si>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</si>
  <si>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</si>
  <si>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</si>
  <si>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</si>
  <si>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</si>
  <si>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</si>
  <si>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</si>
  <si>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</si>
  <si>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</si>
  <si>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</si>
  <si>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</si>
  <si>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</si>
  <si>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</si>
  <si>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</si>
  <si>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</si>
  <si>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</si>
  <si>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</si>
  <si>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</si>
  <si>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</si>
  <si>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</si>
  <si>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</si>
  <si>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</si>
  <si>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</si>
  <si>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</si>
  <si>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</si>
  <si>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</si>
  <si>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</si>
  <si>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</si>
  <si>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</si>
  <si>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</si>
  <si>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</si>
  <si>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</si>
  <si>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</si>
  <si>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</si>
  <si>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</si>
  <si>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</si>
  <si>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</si>
  <si>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</si>
  <si>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</si>
  <si>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</si>
  <si>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</si>
  <si>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</si>
  <si>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</si>
  <si>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</si>
  <si>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</si>
  <si>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</si>
  <si>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</si>
  <si>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</si>
  <si>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</si>
  <si>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</si>
  <si>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</si>
  <si>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</si>
  <si>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</si>
  <si>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</si>
  <si>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</si>
  <si>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</si>
  <si>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</si>
  <si>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</si>
  <si>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</si>
  <si>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</si>
  <si>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</si>
  <si>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</si>
  <si>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</si>
  <si>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</si>
  <si>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</si>
  <si>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</si>
  <si>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</si>
  <si>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</si>
  <si>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</si>
  <si>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</si>
  <si>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</si>
  <si>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</si>
  <si>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</si>
  <si>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</si>
  <si>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</si>
  <si>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</si>
  <si>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</si>
  <si>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</si>
  <si>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</si>
  <si>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</si>
  <si>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</si>
  <si>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</si>
  <si>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</si>
  <si>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</si>
  <si>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</si>
  <si>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</si>
  <si>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</si>
  <si>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</si>
  <si>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</si>
  <si>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</si>
  <si>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</si>
  <si>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</si>
  <si>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</si>
  <si>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</si>
  <si>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</si>
  <si>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</si>
  <si>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</si>
  <si>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</si>
  <si>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</si>
  <si>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</si>
  <si>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</si>
  <si>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</si>
  <si>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</si>
  <si>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</si>
  <si>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</si>
  <si>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</si>
  <si>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</si>
  <si>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</si>
  <si>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</si>
  <si>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</si>
  <si>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</si>
  <si>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</si>
  <si>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</si>
  <si>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</si>
  <si>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</si>
  <si>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</si>
  <si>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</si>
  <si>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</si>
  <si>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</si>
  <si>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</si>
  <si>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</si>
  <si>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</si>
  <si>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</si>
  <si>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</si>
  <si>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</si>
  <si>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</si>
  <si>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</si>
  <si>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</si>
  <si>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</si>
  <si>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</si>
  <si>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</si>
  <si>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</si>
  <si>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</si>
  <si>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</si>
  <si>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</si>
  <si>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</si>
  <si>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</si>
  <si>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</si>
  <si>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</si>
  <si>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</si>
  <si>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</si>
  <si>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</si>
  <si>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</si>
  <si>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</si>
  <si>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</si>
  <si>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</si>
  <si>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</si>
  <si>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</si>
  <si>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</si>
  <si>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</si>
  <si>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</si>
  <si>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</si>
  <si>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</si>
  <si>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</si>
  <si>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</si>
  <si>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</si>
  <si>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</si>
  <si>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</si>
  <si>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</si>
  <si>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</si>
  <si>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</si>
  <si>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</si>
  <si>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</si>
  <si>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</si>
  <si>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</si>
  <si>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</si>
  <si>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</si>
  <si>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</si>
  <si>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</si>
  <si>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</si>
  <si>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</si>
  <si>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</si>
  <si>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</si>
  <si>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</si>
  <si>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</si>
  <si>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</si>
  <si>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</si>
  <si>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</si>
  <si>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</si>
  <si>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</si>
  <si>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</si>
  <si>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</si>
  <si>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</si>
  <si>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</si>
  <si>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</si>
  <si>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</si>
  <si>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</si>
  <si>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</si>
  <si>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</si>
  <si>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</si>
  <si>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</si>
  <si>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</si>
  <si>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</si>
  <si>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</si>
  <si>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</si>
  <si>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</si>
  <si>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</si>
  <si>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</si>
  <si>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</si>
  <si>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</si>
  <si>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</si>
  <si>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</si>
  <si>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</si>
  <si>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</si>
  <si>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</si>
  <si>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</si>
  <si>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</si>
  <si>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</si>
  <si>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</si>
  <si>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</si>
  <si>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</si>
  <si>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</si>
  <si>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</si>
  <si>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</si>
  <si>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</si>
  <si>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</si>
  <si>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</si>
  <si>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</si>
  <si>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</si>
  <si>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</si>
  <si>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</si>
  <si>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</si>
  <si>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</si>
  <si>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</si>
  <si>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</si>
  <si>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</si>
  <si>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</si>
  <si>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</si>
  <si>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</si>
  <si>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</si>
  <si>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</si>
  <si>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</si>
  <si>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</si>
  <si>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</si>
  <si>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</si>
  <si>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</si>
  <si>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</si>
  <si>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</si>
  <si>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</si>
  <si>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</si>
  <si>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</si>
  <si>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</si>
  <si>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</si>
  <si>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</si>
  <si>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</si>
  <si>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</si>
  <si>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</si>
  <si>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</si>
  <si>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</si>
  <si>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</si>
  <si>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</si>
  <si>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</si>
  <si>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</si>
  <si>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</si>
  <si>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</si>
  <si>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</si>
  <si>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</si>
  <si>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</si>
  <si>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</si>
  <si>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</si>
  <si>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</si>
  <si>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</si>
  <si>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</si>
  <si>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</si>
  <si>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</si>
  <si>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</si>
  <si>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</si>
  <si>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</si>
  <si>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</si>
  <si>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</si>
  <si>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</si>
  <si>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</si>
  <si>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</si>
  <si>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</si>
  <si>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</si>
  <si>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</si>
  <si>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</si>
  <si>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</si>
  <si>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</si>
  <si>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</si>
  <si>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</si>
  <si>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</si>
  <si>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</si>
  <si>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</si>
  <si>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</si>
  <si>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</si>
  <si>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</si>
  <si>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</si>
  <si>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</si>
  <si>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</si>
  <si>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</si>
  <si>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</si>
  <si>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</si>
  <si>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</si>
  <si>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</si>
  <si>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</si>
  <si>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</si>
  <si>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</si>
  <si>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</si>
  <si>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</si>
  <si>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</si>
  <si>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</si>
  <si>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</si>
  <si>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</si>
  <si>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</si>
  <si>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</si>
  <si>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</si>
  <si>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</si>
  <si>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</si>
  <si>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</si>
  <si>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</si>
  <si>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</si>
  <si>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</si>
  <si>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</si>
  <si>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</si>
  <si>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</si>
  <si>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</si>
  <si>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</si>
  <si>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</si>
  <si>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</si>
  <si>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</si>
  <si>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</si>
  <si>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</si>
  <si>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</si>
  <si>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</si>
  <si>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</si>
  <si>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</si>
  <si>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</si>
  <si>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</si>
  <si>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</si>
  <si>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</si>
  <si>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</si>
  <si>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</si>
  <si>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</si>
  <si>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</si>
  <si>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</si>
  <si>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</si>
  <si>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</si>
  <si>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</si>
  <si>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</si>
  <si>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</si>
  <si>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</si>
  <si>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</si>
  <si>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</si>
  <si>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</si>
  <si>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</si>
  <si>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</si>
  <si>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</si>
  <si>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</si>
  <si>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</si>
  <si>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</si>
  <si>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</si>
  <si>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</si>
  <si>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</si>
  <si>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</si>
  <si>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</si>
  <si>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</si>
  <si>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</si>
  <si>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</si>
  <si>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</si>
  <si>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</si>
  <si>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</si>
  <si>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</si>
  <si>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</si>
  <si>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</si>
  <si>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</si>
  <si>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</si>
  <si>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</si>
  <si>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</si>
  <si>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</si>
  <si>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</si>
  <si>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</si>
  <si>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</si>
  <si>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</si>
  <si>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</si>
  <si>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</si>
  <si>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</si>
  <si>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</si>
  <si>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</si>
  <si>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</si>
  <si>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</si>
  <si>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</si>
  <si>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</si>
  <si>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</si>
  <si>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</si>
  <si>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</si>
  <si>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</si>
  <si>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</si>
  <si>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</si>
  <si>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</si>
  <si>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</si>
  <si>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</si>
  <si>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</si>
  <si>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</si>
  <si>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</si>
  <si>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</si>
  <si>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</si>
  <si>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</si>
  <si>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</si>
  <si>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</si>
  <si>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</si>
  <si>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</si>
  <si>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</si>
  <si>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</si>
  <si>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</si>
  <si>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</si>
  <si>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</si>
  <si>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</si>
  <si>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</si>
  <si>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</si>
  <si>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</si>
  <si>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</si>
  <si>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</si>
  <si>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</si>
  <si>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</si>
  <si>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</si>
  <si>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</si>
  <si>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</si>
  <si>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</si>
  <si>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</si>
  <si>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</si>
  <si>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</si>
  <si>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</si>
  <si>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</si>
  <si>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</si>
  <si>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</si>
  <si>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</si>
  <si>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</si>
  <si>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</si>
  <si>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</si>
  <si>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</si>
  <si>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</si>
  <si>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</si>
  <si>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</si>
  <si>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</si>
  <si>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</si>
  <si>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</si>
  <si>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</si>
  <si>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</si>
  <si>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</si>
  <si>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</si>
  <si>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</si>
  <si>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</si>
  <si>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</si>
  <si>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</si>
  <si>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</si>
  <si>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</si>
  <si>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</si>
  <si>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</si>
  <si>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</si>
  <si>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</si>
  <si>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</si>
  <si>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</si>
  <si>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</si>
  <si>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</si>
  <si>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</si>
  <si>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</si>
  <si>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</si>
  <si>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</si>
  <si>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</si>
  <si>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</si>
  <si>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</si>
  <si>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</si>
  <si>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</si>
  <si>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</si>
  <si>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</si>
  <si>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</si>
  <si>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</si>
  <si>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</si>
  <si>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</si>
  <si>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</si>
  <si>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</si>
  <si>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</si>
  <si>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</si>
  <si>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</si>
  <si>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</si>
  <si>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</si>
  <si>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</si>
  <si>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</si>
  <si>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</si>
  <si>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</si>
  <si>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</si>
  <si>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</si>
  <si>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</si>
  <si>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</si>
  <si>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</si>
  <si>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</si>
  <si>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</si>
  <si>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</si>
  <si>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</si>
  <si>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</si>
  <si>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</si>
  <si>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</si>
  <si>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</si>
  <si>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</si>
  <si>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</si>
  <si>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</si>
  <si>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</si>
  <si>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</si>
  <si>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</si>
  <si>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</si>
  <si>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</si>
  <si>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</si>
  <si>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</si>
  <si>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</si>
  <si>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</si>
  <si>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</si>
  <si>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</si>
  <si>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</si>
  <si>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</si>
  <si>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</si>
  <si>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</si>
  <si>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</si>
  <si>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</si>
  <si>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</si>
  <si>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</si>
  <si>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</si>
  <si>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</si>
  <si>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</si>
  <si>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</si>
  <si>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</si>
  <si>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</si>
  <si>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</si>
  <si>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</si>
  <si>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</si>
  <si>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</si>
  <si>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</si>
  <si>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</si>
  <si>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</si>
  <si>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</si>
  <si>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</si>
  <si>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</si>
  <si>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</si>
  <si>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</si>
  <si>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</si>
  <si>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</si>
  <si>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</si>
  <si>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</si>
  <si>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</si>
  <si>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</si>
  <si>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</si>
  <si>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</si>
  <si>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</si>
  <si>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</si>
  <si>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</si>
  <si>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</si>
  <si>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</si>
  <si>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</si>
  <si>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</si>
  <si>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</si>
  <si>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</si>
  <si>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</si>
  <si>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</si>
  <si>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</si>
  <si>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</si>
  <si>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</si>
  <si>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</si>
  <si>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</si>
  <si>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</si>
  <si>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</si>
  <si>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</si>
  <si>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</si>
  <si>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</si>
  <si>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</si>
  <si>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</si>
  <si>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</si>
  <si>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</si>
  <si>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</si>
  <si>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</si>
  <si>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</si>
  <si>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</si>
  <si>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</si>
  <si>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</si>
  <si>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</si>
  <si>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</si>
  <si>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</si>
  <si>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</si>
  <si>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</si>
  <si>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</si>
  <si>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</si>
  <si>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</si>
  <si>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</si>
  <si>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</si>
  <si>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</si>
  <si>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</si>
  <si>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</si>
  <si>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</si>
  <si>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</si>
  <si>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</si>
  <si>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</si>
  <si>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</si>
  <si>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</si>
  <si>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</si>
  <si>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</si>
  <si>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</si>
  <si>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</si>
  <si>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</si>
  <si>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</si>
  <si>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</si>
  <si>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</si>
  <si>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</si>
  <si>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</si>
  <si>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</si>
  <si>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</si>
  <si>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</si>
  <si>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</si>
  <si>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</si>
  <si>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</si>
  <si>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</si>
  <si>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</si>
  <si>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</si>
  <si>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</si>
  <si>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</si>
  <si>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</si>
  <si>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</si>
  <si>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</si>
  <si>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</si>
  <si>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</si>
  <si>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</si>
  <si>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</si>
  <si>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</si>
  <si>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</si>
  <si>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</si>
  <si>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</si>
  <si>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</si>
  <si>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</si>
  <si>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</si>
  <si>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</si>
  <si>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</si>
  <si>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</si>
  <si>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</si>
  <si>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</si>
  <si>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</si>
  <si>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</si>
  <si>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</si>
  <si>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</si>
  <si>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</si>
  <si>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</si>
  <si>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</si>
  <si>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</si>
  <si>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</si>
  <si>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</si>
  <si>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</si>
  <si>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</si>
  <si>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</si>
  <si>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</si>
  <si>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</si>
  <si>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</si>
  <si>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</si>
  <si>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</si>
  <si>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</si>
  <si>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</si>
  <si>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</si>
  <si>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</si>
  <si>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</si>
  <si>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</si>
  <si>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</si>
  <si>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</si>
  <si>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</si>
  <si>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</si>
  <si>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</si>
  <si>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</si>
  <si>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</si>
  <si>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</si>
  <si>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</si>
  <si>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</si>
  <si>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</si>
  <si>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</si>
  <si>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</si>
  <si>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</si>
  <si>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</si>
  <si>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</si>
  <si>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</si>
  <si>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</si>
  <si>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</si>
  <si>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</si>
  <si>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</si>
  <si>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</si>
  <si>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</si>
  <si>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</si>
  <si>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</si>
  <si>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</si>
  <si>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</si>
  <si>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</si>
  <si>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</si>
  <si>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</si>
  <si>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</si>
  <si>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</si>
  <si>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</si>
  <si>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</si>
  <si>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</si>
  <si>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</si>
  <si>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</si>
  <si>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</si>
  <si>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</si>
  <si>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</si>
  <si>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</si>
  <si>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</si>
  <si>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</si>
  <si>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</si>
  <si>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</si>
  <si>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</si>
  <si>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</si>
  <si>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</si>
  <si>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</si>
  <si>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</si>
  <si>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</si>
  <si>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</si>
  <si>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</si>
  <si>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</si>
  <si>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</si>
  <si>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</si>
  <si>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</si>
  <si>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</si>
  <si>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</si>
  <si>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</si>
  <si>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</si>
  <si>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</si>
  <si>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</si>
  <si>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</si>
  <si>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</si>
  <si>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</si>
  <si>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</si>
  <si>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</si>
  <si>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</si>
  <si>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</si>
  <si>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</si>
  <si>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</si>
  <si>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</si>
  <si>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</si>
  <si>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</si>
  <si>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</si>
  <si>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</si>
  <si>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</si>
  <si>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</si>
  <si>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</si>
  <si>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</si>
  <si>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</si>
  <si>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</si>
  <si>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</si>
  <si>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</si>
  <si>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</si>
  <si>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</si>
  <si>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</si>
  <si>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</si>
  <si>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</si>
  <si>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</si>
  <si>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</si>
  <si>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</si>
  <si>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</si>
  <si>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</si>
  <si>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</si>
  <si>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</si>
  <si>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</si>
  <si>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</si>
  <si>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</si>
  <si>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</si>
  <si>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</si>
  <si>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</si>
  <si>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</si>
  <si>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</si>
  <si>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</si>
  <si>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</si>
  <si>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</si>
  <si>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</si>
  <si>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</si>
  <si>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</si>
  <si>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</si>
  <si>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</si>
  <si>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</si>
  <si>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</si>
  <si>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</si>
  <si>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</si>
  <si>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</si>
  <si>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</si>
  <si>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</si>
  <si>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</si>
  <si>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</si>
  <si>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</si>
  <si>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</si>
  <si>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</si>
  <si>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</si>
  <si>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</si>
  <si>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</si>
  <si>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</si>
  <si>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</si>
  <si>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</si>
  <si>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</si>
  <si>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</si>
  <si>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</si>
  <si>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</si>
  <si>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</si>
  <si>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</si>
  <si>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</si>
  <si>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</si>
  <si>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</si>
  <si>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</si>
  <si>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</si>
  <si>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</si>
  <si>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</si>
  <si>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</si>
  <si>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</si>
  <si>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</si>
  <si>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</si>
  <si>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</si>
  <si>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</si>
  <si>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</si>
  <si>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</si>
  <si>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</si>
  <si>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</si>
  <si>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</si>
  <si>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</si>
  <si>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</si>
  <si>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</si>
  <si>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</si>
  <si>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</si>
  <si>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</si>
  <si>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</si>
  <si>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</si>
  <si>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</si>
  <si>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</si>
  <si>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</si>
  <si>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</si>
  <si>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</si>
  <si>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</si>
  <si>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</si>
  <si>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</si>
  <si>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</si>
  <si>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</si>
  <si>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</si>
  <si>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</si>
  <si>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</si>
  <si>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</si>
  <si>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</si>
  <si>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</si>
  <si>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</si>
  <si>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</si>
  <si>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</si>
  <si>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</si>
  <si>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</si>
  <si>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</si>
  <si>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</si>
  <si>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</si>
  <si>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</si>
  <si>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</si>
  <si>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</si>
  <si>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</si>
  <si>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</si>
  <si>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</si>
  <si>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</si>
  <si>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</si>
  <si>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</si>
  <si>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</si>
  <si>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</si>
  <si>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</si>
  <si>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</si>
  <si>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</si>
  <si>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</si>
  <si>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</si>
  <si>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</si>
  <si>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</si>
  <si>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</si>
  <si>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</si>
  <si>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</si>
  <si>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</si>
  <si>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</si>
  <si>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</si>
  <si>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</si>
  <si>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</si>
  <si>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</si>
  <si>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</si>
  <si>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</si>
  <si>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</si>
  <si>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</si>
  <si>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</si>
  <si>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</si>
  <si>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</si>
  <si>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</si>
  <si>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</si>
  <si>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</si>
  <si>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</si>
  <si>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</si>
  <si>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</si>
  <si>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</si>
  <si>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</si>
  <si>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</si>
  <si>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</si>
  <si>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</si>
  <si>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</si>
  <si>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</si>
  <si>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</si>
  <si>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</si>
  <si>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</si>
  <si>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</si>
  <si>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</si>
  <si>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</si>
  <si>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</si>
  <si>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</si>
  <si>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</si>
  <si>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</si>
  <si>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</si>
  <si>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</si>
  <si>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</si>
  <si>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</si>
  <si>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</si>
  <si>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</si>
  <si>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</si>
  <si>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</si>
  <si>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</si>
  <si>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</si>
  <si>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</si>
  <si>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</si>
  <si>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</si>
  <si>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</si>
  <si>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</si>
  <si>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</si>
  <si>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</si>
  <si>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</si>
  <si>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</si>
  <si>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</si>
  <si>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</si>
  <si>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</si>
  <si>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</si>
  <si>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</si>
  <si>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</si>
  <si>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</si>
  <si>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</si>
  <si>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</si>
  <si>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</si>
  <si>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</si>
  <si>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</si>
  <si>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</si>
  <si>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</si>
  <si>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</si>
  <si>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</si>
  <si>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</si>
  <si>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</si>
  <si>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</si>
  <si>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</si>
  <si>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</si>
  <si>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</si>
  <si>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</si>
  <si>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</si>
  <si>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</si>
  <si>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</si>
  <si>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</si>
  <si>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</si>
  <si>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</si>
  <si>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</si>
  <si>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</si>
  <si>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</si>
  <si>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</si>
  <si>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</si>
  <si>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</si>
  <si>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</si>
  <si>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</si>
  <si>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</si>
  <si>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</si>
  <si>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</si>
  <si>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</si>
  <si>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</si>
  <si>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</si>
  <si>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</si>
  <si>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</si>
  <si>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</si>
  <si>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</si>
  <si>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</si>
  <si>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</si>
  <si>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</si>
  <si>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</si>
  <si>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</si>
  <si>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</si>
  <si>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</si>
  <si>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</si>
  <si>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</si>
  <si>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</si>
  <si>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</si>
  <si>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</si>
  <si>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</si>
  <si>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</si>
  <si>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</si>
  <si>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</si>
  <si>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</si>
  <si>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</si>
  <si>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</si>
  <si>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</si>
  <si>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</si>
  <si>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</si>
  <si>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</si>
  <si>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</si>
  <si>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</si>
  <si>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</si>
  <si>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</si>
  <si>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</si>
  <si>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</si>
  <si>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</si>
  <si>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</si>
  <si>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</si>
  <si>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</si>
  <si>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</si>
  <si>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</si>
  <si>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</si>
  <si>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</si>
  <si>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</si>
  <si>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</si>
  <si>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</si>
  <si>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</si>
  <si>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</si>
  <si>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</si>
  <si>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</si>
  <si>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</si>
  <si>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</si>
  <si>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</si>
  <si>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</si>
  <si>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</si>
  <si>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</si>
  <si>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</si>
  <si>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</si>
  <si>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</si>
  <si>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</si>
  <si>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</si>
  <si>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</si>
  <si>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</si>
  <si>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</si>
  <si>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</si>
  <si>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</si>
  <si>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</si>
  <si>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</si>
  <si>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</si>
  <si>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</si>
  <si>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</si>
  <si>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</si>
  <si>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</si>
  <si>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</si>
  <si>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</si>
  <si>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</si>
  <si>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</si>
  <si>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</si>
  <si>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</si>
  <si>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</si>
  <si>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</si>
  <si>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</si>
  <si>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</si>
  <si>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</si>
  <si>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</si>
  <si>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</si>
  <si>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</si>
  <si>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</si>
  <si>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</si>
  <si>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</si>
  <si>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</si>
  <si>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</si>
  <si>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</si>
  <si>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</si>
  <si>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</si>
  <si>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</si>
  <si>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</si>
  <si>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</si>
  <si>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</si>
  <si>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</si>
  <si>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</si>
  <si>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</si>
  <si>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</si>
  <si>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</si>
  <si>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</si>
  <si>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</si>
  <si>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</si>
  <si>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</si>
  <si>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</si>
  <si>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</si>
  <si>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</si>
  <si>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</si>
  <si>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</si>
  <si>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</si>
  <si>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</si>
  <si>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</si>
  <si>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</si>
  <si>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</si>
  <si>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</si>
  <si>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</si>
  <si>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</si>
  <si>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</si>
  <si>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</si>
  <si>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</si>
  <si>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</si>
  <si>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</si>
  <si>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</si>
  <si>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</si>
  <si>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</si>
  <si>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</si>
  <si>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</si>
  <si>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</si>
  <si>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</si>
  <si>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</si>
  <si>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</si>
  <si>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</si>
  <si>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</si>
  <si>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</si>
  <si>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</si>
  <si>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</si>
  <si>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</si>
  <si>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</si>
  <si>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</si>
  <si>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</si>
  <si>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</si>
  <si>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</si>
  <si>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</si>
  <si>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</si>
  <si>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</si>
  <si>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</si>
  <si>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</si>
  <si>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</si>
  <si>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</si>
  <si>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</si>
  <si>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</si>
  <si>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</si>
  <si>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</si>
  <si>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</si>
  <si>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</si>
  <si>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</si>
  <si>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</si>
  <si>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</si>
  <si>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</si>
  <si>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</si>
  <si>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</si>
  <si>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</si>
  <si>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</si>
  <si>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</si>
  <si>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</si>
  <si>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</si>
  <si>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</si>
  <si>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</si>
  <si>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</si>
  <si>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</si>
  <si>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</si>
  <si>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</si>
  <si>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</si>
  <si>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</si>
  <si>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</si>
  <si>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</si>
  <si>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</si>
  <si>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</si>
  <si>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</si>
  <si>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</si>
  <si>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</si>
  <si>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</si>
  <si>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</si>
  <si>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</si>
  <si>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</si>
  <si>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</si>
  <si>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</si>
  <si>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</si>
  <si>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</si>
  <si>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</si>
  <si>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</si>
  <si>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</si>
  <si>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</si>
  <si>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</si>
  <si>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</si>
  <si>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</si>
  <si>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</si>
  <si>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</si>
  <si>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</si>
  <si>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</si>
  <si>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</si>
  <si>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</si>
  <si>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</si>
  <si>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</si>
  <si>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</si>
  <si>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</si>
  <si>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</si>
  <si>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</si>
  <si>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</si>
  <si>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</si>
  <si>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</si>
  <si>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</si>
  <si>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</si>
  <si>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</si>
  <si>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</si>
  <si>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</si>
  <si>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</si>
  <si>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</si>
  <si>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</si>
  <si>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</si>
  <si>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</si>
  <si>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</si>
  <si>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</si>
  <si>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</si>
  <si>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</si>
  <si>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</si>
  <si>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</si>
  <si>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</si>
  <si>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</si>
  <si>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</si>
  <si>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</si>
  <si>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</si>
  <si>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</si>
  <si>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</si>
  <si>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</si>
  <si>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</si>
  <si>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</si>
  <si>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</si>
  <si>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</si>
  <si>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</si>
  <si>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</si>
  <si>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</si>
  <si>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</si>
  <si>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</si>
  <si>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</si>
  <si>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</si>
  <si>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</si>
  <si>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</si>
  <si>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</si>
  <si>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</si>
  <si>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</si>
  <si>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</si>
  <si>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</si>
  <si>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</si>
  <si>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</si>
  <si>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</si>
  <si>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</si>
  <si>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</si>
  <si>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</si>
  <si>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</si>
  <si>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</si>
  <si>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</si>
  <si>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</si>
  <si>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</si>
  <si>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</si>
  <si>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</si>
  <si>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</si>
  <si>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</si>
  <si>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</si>
  <si>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</si>
  <si>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</si>
  <si>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</si>
  <si>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</si>
  <si>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</si>
  <si>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</si>
  <si>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</si>
  <si>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</si>
  <si>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</si>
  <si>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</si>
  <si>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</si>
  <si>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</si>
  <si>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</si>
  <si>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</si>
  <si>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</si>
  <si>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</si>
  <si>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</si>
  <si>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</si>
  <si>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</si>
  <si>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</si>
  <si>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</si>
  <si>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</si>
  <si>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</si>
  <si>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</si>
  <si>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</si>
  <si>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</si>
  <si>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</si>
  <si>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</si>
  <si>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</si>
  <si>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</si>
  <si>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</si>
  <si>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</si>
  <si>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</si>
  <si>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</si>
  <si>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</si>
  <si>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</si>
  <si>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</si>
  <si>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</si>
  <si>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</si>
  <si>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</si>
  <si>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</si>
  <si>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</si>
  <si>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</si>
  <si>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</si>
  <si>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</si>
  <si>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</si>
  <si>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</si>
  <si>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</si>
  <si>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</si>
  <si>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</si>
  <si>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</si>
  <si>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</si>
  <si>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</si>
  <si>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</si>
  <si>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</si>
  <si>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</si>
  <si>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</si>
  <si>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</si>
  <si>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</si>
  <si>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</si>
  <si>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</si>
  <si>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</si>
  <si>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</si>
  <si>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</si>
  <si>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</si>
  <si>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</si>
  <si>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</si>
  <si>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</si>
  <si>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</si>
  <si>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</si>
  <si>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</si>
  <si>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</si>
  <si>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</si>
  <si>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</si>
  <si>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</si>
  <si>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</si>
  <si>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</si>
  <si>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</si>
  <si>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</si>
  <si>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</si>
  <si>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</si>
  <si>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</si>
  <si>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</si>
  <si>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</si>
  <si>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</si>
  <si>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</si>
  <si>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</si>
  <si>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</si>
  <si>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</si>
  <si>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</si>
  <si>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</si>
  <si>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</si>
  <si>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</si>
  <si>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</si>
  <si>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</si>
  <si>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</si>
  <si>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</si>
  <si>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</si>
  <si>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</si>
  <si>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</si>
  <si>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</si>
  <si>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</si>
  <si>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</si>
  <si>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</si>
  <si>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</si>
  <si>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</si>
  <si>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</si>
  <si>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</si>
  <si>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</si>
  <si>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</si>
  <si>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</si>
  <si>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</si>
  <si>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</si>
  <si>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</si>
  <si>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</si>
  <si>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</si>
  <si>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</si>
  <si>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</si>
  <si>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</si>
  <si>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</si>
  <si>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</si>
  <si>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</si>
  <si>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</si>
  <si>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</si>
  <si>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</si>
  <si>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</si>
  <si>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</si>
  <si>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</si>
  <si>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</si>
  <si>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</si>
  <si>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</si>
  <si>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</si>
  <si>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</si>
  <si>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</si>
  <si>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</si>
  <si>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</si>
  <si>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</si>
  <si>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</si>
  <si>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</si>
  <si>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</si>
  <si>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</si>
  <si>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</si>
  <si>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</si>
  <si>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</si>
  <si>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</si>
  <si>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</si>
  <si>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</si>
  <si>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</si>
  <si>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</si>
  <si>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</si>
  <si>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</si>
  <si>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</si>
  <si>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</si>
  <si>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</si>
  <si>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</si>
  <si>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</si>
  <si>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</si>
  <si>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</si>
  <si>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</si>
  <si>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</si>
  <si>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</si>
  <si>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</si>
  <si>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</si>
  <si>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</si>
  <si>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</si>
  <si>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</si>
  <si>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</si>
  <si>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</si>
  <si>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</si>
  <si>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</si>
  <si>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</si>
  <si>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</si>
  <si>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</si>
  <si>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</si>
  <si>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</si>
  <si>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</si>
  <si>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</si>
  <si>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</si>
  <si>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</si>
  <si>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</si>
  <si>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</si>
  <si>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</si>
  <si>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</si>
  <si>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</si>
  <si>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</si>
  <si>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</si>
  <si>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</si>
  <si>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</si>
  <si>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</si>
  <si>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</si>
  <si>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</si>
  <si>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</si>
  <si>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</si>
  <si>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</si>
  <si>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</si>
  <si>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</si>
  <si>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</si>
  <si>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</si>
  <si>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</si>
  <si>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</si>
  <si>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</si>
  <si>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</si>
  <si>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</si>
  <si>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</si>
  <si>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</si>
  <si>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</si>
  <si>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</si>
  <si>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</si>
  <si>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</si>
  <si>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</si>
  <si>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</si>
  <si>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</si>
  <si>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</si>
  <si>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</si>
  <si>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</si>
  <si>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</si>
  <si>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</si>
  <si>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</si>
  <si>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</si>
  <si>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</si>
  <si>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</si>
  <si>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</si>
  <si>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</si>
  <si>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</si>
  <si>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</si>
  <si>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</si>
  <si>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</si>
  <si>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</si>
  <si>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</si>
  <si>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</si>
  <si>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</si>
  <si>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</si>
  <si>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</si>
  <si>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</si>
  <si>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</si>
  <si>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</si>
  <si>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</si>
  <si>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</si>
  <si>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</si>
  <si>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</si>
  <si>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</si>
  <si>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</si>
  <si>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</si>
  <si>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</si>
  <si>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</si>
  <si>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</si>
  <si>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</si>
  <si>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</si>
  <si>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</si>
  <si>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</si>
  <si>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</si>
  <si>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</si>
  <si>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</si>
  <si>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</si>
  <si>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</si>
  <si>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</si>
  <si>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</si>
  <si>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</si>
  <si>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</si>
  <si>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</si>
  <si>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</si>
  <si>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</si>
  <si>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</si>
  <si>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</si>
  <si>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</si>
  <si>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</si>
  <si>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</si>
  <si>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</si>
  <si>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</si>
  <si>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</si>
  <si>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</si>
  <si>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</si>
  <si>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</si>
  <si>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</si>
  <si>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</si>
  <si>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</si>
  <si>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</si>
  <si>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</si>
  <si>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</si>
  <si>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</si>
  <si>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</si>
  <si>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</si>
  <si>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</si>
  <si>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</si>
  <si>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</si>
  <si>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</si>
  <si>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</si>
  <si>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</si>
  <si>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</si>
  <si>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</si>
  <si>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</si>
  <si>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</si>
  <si>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</si>
  <si>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</si>
  <si>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</si>
  <si>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</si>
  <si>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</si>
  <si>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</si>
  <si>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</si>
  <si>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</si>
  <si>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</si>
  <si>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</si>
  <si>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</si>
  <si>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</si>
  <si>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</si>
  <si>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</si>
  <si>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</si>
  <si>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</si>
  <si>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</si>
  <si>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</si>
  <si>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</si>
  <si>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</si>
  <si>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</si>
  <si>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</si>
  <si>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</si>
  <si>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</si>
  <si>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</si>
  <si>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</si>
  <si>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</si>
  <si>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</si>
  <si>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</si>
  <si>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</si>
  <si>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</si>
  <si>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</si>
  <si>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</si>
  <si>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</si>
  <si>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</si>
  <si>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</si>
  <si>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</si>
  <si>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</si>
  <si>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</si>
  <si>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</si>
  <si>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</si>
  <si>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</si>
  <si>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</si>
  <si>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</si>
  <si>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</si>
  <si>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</si>
  <si>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</si>
  <si>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</si>
  <si>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</si>
  <si>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</si>
  <si>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</si>
  <si>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</si>
  <si>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</si>
  <si>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</si>
  <si>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</si>
  <si>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</si>
  <si>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</si>
  <si>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</si>
  <si>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</si>
  <si>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</si>
  <si>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</si>
  <si>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</si>
  <si>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</si>
  <si>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</si>
  <si>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</si>
  <si>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</si>
  <si>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</si>
  <si>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</si>
  <si>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</si>
  <si>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</si>
  <si>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</si>
  <si>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</si>
  <si>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</si>
  <si>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</si>
  <si>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</si>
  <si>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</si>
  <si>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</si>
  <si>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</si>
  <si>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</si>
  <si>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</si>
  <si>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</si>
  <si>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</si>
  <si>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</si>
  <si>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</si>
  <si>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</si>
  <si>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</si>
  <si>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</si>
  <si>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</si>
  <si>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</si>
  <si>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</si>
  <si>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</si>
  <si>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</si>
  <si>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</si>
  <si>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</si>
  <si>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</si>
  <si>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</si>
  <si>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</si>
  <si>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</si>
  <si>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</si>
  <si>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</si>
  <si>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</si>
  <si>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</si>
  <si>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</si>
  <si>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</si>
  <si>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</si>
  <si>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</si>
  <si>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</si>
  <si>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</si>
  <si>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</si>
  <si>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</si>
  <si>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</si>
  <si>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</si>
  <si>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</si>
  <si>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</si>
  <si>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</si>
  <si>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</si>
  <si>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</si>
  <si>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</si>
  <si>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</si>
  <si>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</si>
  <si>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</si>
  <si>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</si>
  <si>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</si>
  <si>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</si>
  <si>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</si>
  <si>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</si>
  <si>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</si>
  <si>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</si>
  <si>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</si>
  <si>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</si>
  <si>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</si>
  <si>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</si>
  <si>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</si>
  <si>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</si>
  <si>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</si>
  <si>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</si>
  <si>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</si>
  <si>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</si>
  <si>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</si>
  <si>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</si>
  <si>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</si>
  <si>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</si>
  <si>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</si>
  <si>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</si>
  <si>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</si>
  <si>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</si>
  <si>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</si>
  <si>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</si>
  <si>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</si>
  <si>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</si>
  <si>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</si>
  <si>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</si>
  <si>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</si>
  <si>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</si>
  <si>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</si>
  <si>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</si>
  <si>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</si>
  <si>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</si>
  <si>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</si>
  <si>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</si>
  <si>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</si>
  <si>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</si>
  <si>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</si>
  <si>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</si>
  <si>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</si>
  <si>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</si>
  <si>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</si>
  <si>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</si>
  <si>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</si>
  <si>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</si>
  <si>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</si>
  <si>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</si>
  <si>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</si>
  <si>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</si>
  <si>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</si>
  <si>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</si>
  <si>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</si>
  <si>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</si>
  <si>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</si>
  <si>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</si>
  <si>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</si>
  <si>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</si>
  <si>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</si>
  <si>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</si>
  <si>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</si>
  <si>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</si>
  <si>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</si>
  <si>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</si>
  <si>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</si>
  <si>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</si>
  <si>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</si>
  <si>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</si>
  <si>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</si>
  <si>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</si>
  <si>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</si>
  <si>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</si>
  <si>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</si>
  <si>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</si>
  <si>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</si>
  <si>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</si>
  <si>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</si>
  <si>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</si>
  <si>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</si>
  <si>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</si>
  <si>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</si>
  <si>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</si>
  <si>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</si>
  <si>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</si>
  <si>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</si>
  <si>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</si>
  <si>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</si>
  <si>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</si>
  <si>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</si>
  <si>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</si>
  <si>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</si>
  <si>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</si>
  <si>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</si>
  <si>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</si>
  <si>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</si>
  <si>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</si>
  <si>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</si>
  <si>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</si>
  <si>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</si>
  <si>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</si>
  <si>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</si>
  <si>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</si>
  <si>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</si>
  <si>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</si>
  <si>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</si>
  <si>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</si>
  <si>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</si>
  <si>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</si>
  <si>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</si>
  <si>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</si>
  <si>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</si>
  <si>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</si>
  <si>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</si>
  <si>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</si>
  <si>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</si>
  <si>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</si>
  <si>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</si>
  <si>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</si>
  <si>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</si>
  <si>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</si>
  <si>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</si>
  <si>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</si>
  <si>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</si>
  <si>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</si>
  <si>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</si>
  <si>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</si>
  <si>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</si>
  <si>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</si>
  <si>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</si>
  <si>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</si>
  <si>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</si>
  <si>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</si>
  <si>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</si>
  <si>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</si>
  <si>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</si>
  <si>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</si>
  <si>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</si>
  <si>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</si>
  <si>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</si>
  <si>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</si>
  <si>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</si>
  <si>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</si>
  <si>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</si>
  <si>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</si>
  <si>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</si>
  <si>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</si>
  <si>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</si>
  <si>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</si>
  <si>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</si>
  <si>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</si>
  <si>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</si>
  <si>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</si>
  <si>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</si>
  <si>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</si>
  <si>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</si>
  <si>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</si>
  <si>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</si>
  <si>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</si>
  <si>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</si>
  <si>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</si>
  <si>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</si>
  <si>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</si>
  <si>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</si>
  <si>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</si>
  <si>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</si>
  <si>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</si>
  <si>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</si>
  <si>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</si>
  <si>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</si>
  <si>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</si>
  <si>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</si>
  <si>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</si>
  <si>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</si>
  <si>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</si>
  <si>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</si>
  <si>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</si>
  <si>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</si>
  <si>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</si>
  <si>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</si>
  <si>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</si>
  <si>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</si>
  <si>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</si>
  <si>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</si>
  <si>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</si>
  <si>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</si>
  <si>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</si>
  <si>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</si>
  <si>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</si>
  <si>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</si>
  <si>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</si>
  <si>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</si>
  <si>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</si>
  <si>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</si>
  <si>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</si>
  <si>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</si>
  <si>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</si>
  <si>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</si>
  <si>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</si>
  <si>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</si>
  <si>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</si>
  <si>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</si>
  <si>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</si>
  <si>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</si>
  <si>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</si>
  <si>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</si>
  <si>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</si>
  <si>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</si>
  <si>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</si>
  <si>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</si>
  <si>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</si>
  <si>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</si>
  <si>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</si>
  <si>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</si>
  <si>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</si>
  <si>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</si>
  <si>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</si>
  <si>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</si>
  <si>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</si>
  <si>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</si>
  <si>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</si>
  <si>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</si>
  <si>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</si>
  <si>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</si>
  <si>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</si>
  <si>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</si>
  <si>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</si>
  <si>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</si>
  <si>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</si>
  <si>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</si>
  <si>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</si>
  <si>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</si>
  <si>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</si>
  <si>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</si>
  <si>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</si>
  <si>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</si>
  <si>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</si>
  <si>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</si>
  <si>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</si>
  <si>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</si>
  <si>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</si>
  <si>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</si>
  <si>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</si>
  <si>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</si>
  <si>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</si>
  <si>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</si>
  <si>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</si>
  <si>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</si>
  <si>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</si>
  <si>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</si>
  <si>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</si>
  <si>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</si>
  <si>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</si>
  <si>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</si>
  <si>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</si>
  <si>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</si>
  <si>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</si>
  <si>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</si>
  <si>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</si>
  <si>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</si>
  <si>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</si>
  <si>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</si>
  <si>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</si>
  <si>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</si>
  <si>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</si>
  <si>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</si>
  <si>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</si>
  <si>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</si>
  <si>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</si>
  <si>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</si>
  <si>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</si>
  <si>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</si>
  <si>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</si>
  <si>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</si>
  <si>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</si>
  <si>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</si>
  <si>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</si>
  <si>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</si>
  <si>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</si>
  <si>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</si>
  <si>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</si>
  <si>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</si>
  <si>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</si>
  <si>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</si>
  <si>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</si>
  <si>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</si>
  <si>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</si>
  <si>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</si>
  <si>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</si>
  <si>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</si>
  <si>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</si>
  <si>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</si>
  <si>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</si>
  <si>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</si>
  <si>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</si>
  <si>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</si>
  <si>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</si>
  <si>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</si>
  <si>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</si>
  <si>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</si>
  <si>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</si>
  <si>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</si>
  <si>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</si>
  <si>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</si>
  <si>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</si>
  <si>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</si>
  <si>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</si>
  <si>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</si>
  <si>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</si>
  <si>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</si>
  <si>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</si>
  <si>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</si>
  <si>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</si>
  <si>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</si>
  <si>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</si>
  <si>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</si>
  <si>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</si>
  <si>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</si>
  <si>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</si>
  <si>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</si>
  <si>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</si>
  <si>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</si>
  <si>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</si>
  <si>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</si>
  <si>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</si>
  <si>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</si>
  <si>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</si>
  <si>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</si>
  <si>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</si>
  <si>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</si>
  <si>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</si>
  <si>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</si>
  <si>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</si>
  <si>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</si>
  <si>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</si>
  <si>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</si>
  <si>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</si>
  <si>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</si>
  <si>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</si>
  <si>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</si>
  <si>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</si>
  <si>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</si>
  <si>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</si>
  <si>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</si>
  <si>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</si>
  <si>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</si>
  <si>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</si>
  <si>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</si>
  <si>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</si>
  <si>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</si>
  <si>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</si>
  <si>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</si>
  <si>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</si>
  <si>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</si>
  <si>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</si>
  <si>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</si>
  <si>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</si>
  <si>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</si>
  <si>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</si>
  <si>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</si>
  <si>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</si>
  <si>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</si>
  <si>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</si>
  <si>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</si>
  <si>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</si>
  <si>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</si>
  <si>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</si>
  <si>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</si>
  <si>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</si>
  <si>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</si>
  <si>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</si>
  <si>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</si>
  <si>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</si>
  <si>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</si>
  <si>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</si>
  <si>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</si>
  <si>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</si>
  <si>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</si>
  <si>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</si>
  <si>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</si>
  <si>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</si>
  <si>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</si>
  <si>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</si>
  <si>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</si>
  <si>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</si>
  <si>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</si>
  <si>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</si>
  <si>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</si>
  <si>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</si>
  <si>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</si>
  <si>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</si>
  <si>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</si>
  <si>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</si>
  <si>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</si>
  <si>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</si>
  <si>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</si>
  <si>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</si>
  <si>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</si>
  <si>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</si>
  <si>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</si>
  <si>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</si>
  <si>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</si>
  <si>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</si>
  <si>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</si>
  <si>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</si>
  <si>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</si>
  <si>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</si>
  <si>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</si>
  <si>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</si>
  <si>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</si>
  <si>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</si>
  <si>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</si>
  <si>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</si>
  <si>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</si>
  <si>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</si>
  <si>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</si>
  <si>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</si>
  <si>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</si>
  <si>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</si>
  <si>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</si>
  <si>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</si>
  <si>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</si>
  <si>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</si>
  <si>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</si>
  <si>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</si>
  <si>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</si>
  <si>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</si>
  <si>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</si>
  <si>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</si>
  <si>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</si>
  <si>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</si>
  <si>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</si>
  <si>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</si>
  <si>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</si>
  <si>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</si>
  <si>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</si>
  <si>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</si>
  <si>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</si>
  <si>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</si>
  <si>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</si>
  <si>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</si>
  <si>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</si>
  <si>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</si>
  <si>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</si>
  <si>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</si>
  <si>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</si>
  <si>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</si>
  <si>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</si>
  <si>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</si>
  <si>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</si>
  <si>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</si>
  <si>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</si>
  <si>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</si>
  <si>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</si>
  <si>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</si>
  <si>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</si>
  <si>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</si>
  <si>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</si>
  <si>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</si>
  <si>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</si>
  <si>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</si>
  <si>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</si>
  <si>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</si>
  <si>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</si>
  <si>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</si>
  <si>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</si>
  <si>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</si>
  <si>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</si>
  <si>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</si>
  <si>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</si>
  <si>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</si>
  <si>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</si>
  <si>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</si>
  <si>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</si>
  <si>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</si>
  <si>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</si>
  <si>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</si>
  <si>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</si>
  <si>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</si>
  <si>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</si>
  <si>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</si>
  <si>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</si>
  <si>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</si>
  <si>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</si>
  <si>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</si>
  <si>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</si>
  <si>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</si>
  <si>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</si>
  <si>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</si>
  <si>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</si>
  <si>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</si>
  <si>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</si>
  <si>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</si>
  <si>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</si>
  <si>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</si>
  <si>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</si>
  <si>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</si>
  <si>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</si>
  <si>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</si>
  <si>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</si>
  <si>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</si>
  <si>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</si>
  <si>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</si>
  <si>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</si>
  <si>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</si>
  <si>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</si>
  <si>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</si>
  <si>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</si>
  <si>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</si>
  <si>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</si>
  <si>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</si>
  <si>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</si>
  <si>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</si>
  <si>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</si>
  <si>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</si>
  <si>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</si>
  <si>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</si>
  <si>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</si>
  <si>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</si>
  <si>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</si>
  <si>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</si>
  <si>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</si>
  <si>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</si>
  <si>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</si>
  <si>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</si>
  <si>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</si>
  <si>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</si>
  <si>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</si>
  <si>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</si>
  <si>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</si>
  <si>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</si>
  <si>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</si>
  <si>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</si>
  <si>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</si>
  <si>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</si>
  <si>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</si>
  <si>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</si>
  <si>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</si>
  <si>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</si>
  <si>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</si>
  <si>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</si>
  <si>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</si>
  <si>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</si>
  <si>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</si>
  <si>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</si>
  <si>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</si>
  <si>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</si>
  <si>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</si>
  <si>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</si>
  <si>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</si>
  <si>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</si>
  <si>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</si>
  <si>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</si>
  <si>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</si>
  <si>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</si>
  <si>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</si>
  <si>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</si>
  <si>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</si>
  <si>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</si>
  <si>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</si>
  <si>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</si>
  <si>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</si>
  <si>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</si>
  <si>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</si>
  <si>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</si>
  <si>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</si>
  <si>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</si>
  <si>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</si>
  <si>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</si>
  <si>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</si>
  <si>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</si>
  <si>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</si>
  <si>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</si>
  <si>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</si>
  <si>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</si>
  <si>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</si>
  <si>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</si>
  <si>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</si>
  <si>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</si>
  <si>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</si>
  <si>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</si>
  <si>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</si>
  <si>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</si>
  <si>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</si>
  <si>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</si>
  <si>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</si>
  <si>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</si>
  <si>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</si>
  <si>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</si>
  <si>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</si>
  <si>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</si>
  <si>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</si>
  <si>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</si>
  <si>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</si>
  <si>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</si>
  <si>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</si>
  <si>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</si>
  <si>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</si>
  <si>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</si>
  <si>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</si>
  <si>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</si>
  <si>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</si>
  <si>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</si>
  <si>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</si>
  <si>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</si>
  <si>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</si>
  <si>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</si>
  <si>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</si>
  <si>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</si>
  <si>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</si>
  <si>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</si>
  <si>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</si>
  <si>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</si>
  <si>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</si>
  <si>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</si>
  <si>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</si>
  <si>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</si>
  <si>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</si>
  <si>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</si>
  <si>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</si>
  <si>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</si>
  <si>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</si>
  <si>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</si>
  <si>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</si>
  <si>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</si>
  <si>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</si>
  <si>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</si>
  <si>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</si>
  <si>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</si>
  <si>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</si>
  <si>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</si>
  <si>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</si>
  <si>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</si>
  <si>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</si>
  <si>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</si>
  <si>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</si>
  <si>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</si>
  <si>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</si>
  <si>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</si>
  <si>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</si>
  <si>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</si>
  <si>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</si>
  <si>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</si>
  <si>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</si>
  <si>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</si>
  <si>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</si>
  <si>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</si>
  <si>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</si>
  <si>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</si>
  <si>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</si>
  <si>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</si>
  <si>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</si>
  <si>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</si>
  <si>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</si>
  <si>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</si>
  <si>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</si>
  <si>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</si>
  <si>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</si>
  <si>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</si>
  <si>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</si>
  <si>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</si>
  <si>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</si>
  <si>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</si>
  <si>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</si>
  <si>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</si>
  <si>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</si>
  <si>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</si>
  <si>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</si>
  <si>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</si>
  <si>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</si>
  <si>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</si>
  <si>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</si>
  <si>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</si>
  <si>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</si>
  <si>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</si>
  <si>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</si>
  <si>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</si>
  <si>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</si>
  <si>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</si>
  <si>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</si>
  <si>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</si>
  <si>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</si>
  <si>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</si>
  <si>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</si>
  <si>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</si>
  <si>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</si>
  <si>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</si>
  <si>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</si>
  <si>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</si>
  <si>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</si>
  <si>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</si>
  <si>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</si>
  <si>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</si>
  <si>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</si>
  <si>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</si>
  <si>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</si>
  <si>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</si>
  <si>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</si>
  <si>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</si>
  <si>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</si>
  <si>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</si>
  <si>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</si>
  <si>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</si>
  <si>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</si>
  <si>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</si>
  <si>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</si>
  <si>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</si>
  <si>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</si>
  <si>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</si>
  <si>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</si>
  <si>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</si>
  <si>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</si>
  <si>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</si>
  <si>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</si>
  <si>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</si>
  <si>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</si>
  <si>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</si>
  <si>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</si>
  <si>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</si>
  <si>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</si>
  <si>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</si>
  <si>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</si>
  <si>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</si>
  <si>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</si>
  <si>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</si>
  <si>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</si>
  <si>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</si>
  <si>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</si>
  <si>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</si>
  <si>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</si>
  <si>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</si>
  <si>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</si>
  <si>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</si>
  <si>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</si>
  <si>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</si>
  <si>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</si>
  <si>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</si>
  <si>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</si>
  <si>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</si>
  <si>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</si>
  <si>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</si>
  <si>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</si>
  <si>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</si>
  <si>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</si>
  <si>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</si>
  <si>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</si>
  <si>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</si>
  <si>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</si>
  <si>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</si>
  <si>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</si>
  <si>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</si>
  <si>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</si>
  <si>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</si>
  <si>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</si>
  <si>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</si>
  <si>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</si>
  <si>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</si>
  <si>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</si>
  <si>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</si>
  <si>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</si>
  <si>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</si>
  <si>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</si>
  <si>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</si>
  <si>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</si>
  <si>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</si>
  <si>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</si>
  <si>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</si>
  <si>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</si>
  <si>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</si>
  <si>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</si>
  <si>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</si>
  <si>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</si>
  <si>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</si>
  <si>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</si>
  <si>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</si>
  <si>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</si>
  <si>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</si>
  <si>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</si>
  <si>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</si>
  <si>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</si>
  <si>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</si>
  <si>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</si>
  <si>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</si>
  <si>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</si>
  <si>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</si>
  <si>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</si>
  <si>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</si>
  <si>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</si>
  <si>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</si>
  <si>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</si>
  <si>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</si>
  <si>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</si>
  <si>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</si>
  <si>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</si>
  <si>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</si>
  <si>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</si>
  <si>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</si>
  <si>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</si>
  <si>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</si>
  <si>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</si>
  <si>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</si>
  <si>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</si>
  <si>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</si>
  <si>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</si>
  <si>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</si>
  <si>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</si>
  <si>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</si>
  <si>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</si>
  <si>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</si>
  <si>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</si>
  <si>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</si>
  <si>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</si>
  <si>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</si>
  <si>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</si>
  <si>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</si>
  <si>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</si>
  <si>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</si>
  <si>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</si>
  <si>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</si>
  <si>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</si>
  <si>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</si>
  <si>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</si>
  <si>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</si>
  <si>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</si>
  <si>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</si>
  <si>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</si>
  <si>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</si>
  <si>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</si>
  <si>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</si>
  <si>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</si>
  <si>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</si>
  <si>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</si>
  <si>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</si>
  <si>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</si>
  <si>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</si>
  <si>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</si>
  <si>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</si>
  <si>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</si>
  <si>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</si>
  <si>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</si>
  <si>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</si>
  <si>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</si>
  <si>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</si>
  <si>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</si>
  <si>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</si>
  <si>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</si>
  <si>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</si>
  <si>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</si>
  <si>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</si>
  <si>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</si>
  <si>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</si>
  <si>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</si>
  <si>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</si>
  <si>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</si>
  <si>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</si>
  <si>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</si>
  <si>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</si>
  <si>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</si>
  <si>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</si>
  <si>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</si>
  <si>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</si>
  <si>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</si>
  <si>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</si>
  <si>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</si>
  <si>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</si>
  <si>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</si>
  <si>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</si>
  <si>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</si>
  <si>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</si>
  <si>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</si>
  <si>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</si>
  <si>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</si>
  <si>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</si>
  <si>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</si>
  <si>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</si>
  <si>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</si>
  <si>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</si>
  <si>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</si>
  <si>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</si>
  <si>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</si>
  <si>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</si>
  <si>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</si>
  <si>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</si>
  <si>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</si>
  <si>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</si>
  <si>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</si>
  <si>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</si>
  <si>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</si>
  <si>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</si>
  <si>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</si>
  <si>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</si>
  <si>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</si>
  <si>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</si>
  <si>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</si>
  <si>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</si>
  <si>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</si>
  <si>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</si>
  <si>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</si>
  <si>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</si>
  <si>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</si>
  <si>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</si>
  <si>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</si>
  <si>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</si>
  <si>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</si>
  <si>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</si>
  <si>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</si>
  <si>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</si>
  <si>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</si>
  <si>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</si>
  <si>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</si>
  <si>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</si>
  <si>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</si>
  <si>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</si>
  <si>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</si>
  <si>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</si>
  <si>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</si>
  <si>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</si>
  <si>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</si>
  <si>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</si>
  <si>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</si>
  <si>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</si>
  <si>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</si>
  <si>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</si>
  <si>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</si>
  <si>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</si>
  <si>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</si>
  <si>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</si>
  <si>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</si>
  <si>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</si>
  <si>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</si>
  <si>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</si>
  <si>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</si>
  <si>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</si>
  <si>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</si>
  <si>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</si>
  <si>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</si>
  <si>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</si>
  <si>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</si>
  <si>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</si>
  <si>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</si>
  <si>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</si>
  <si>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</si>
  <si>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</si>
  <si>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</si>
  <si>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</si>
  <si>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</si>
  <si>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</si>
  <si>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</si>
  <si>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</si>
  <si>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</si>
  <si>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</si>
  <si>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</si>
  <si>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</si>
  <si>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</si>
  <si>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</si>
  <si>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</si>
  <si>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</si>
  <si>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</si>
  <si>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</si>
  <si>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</si>
  <si>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</si>
  <si>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</si>
  <si>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</si>
  <si>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</si>
  <si>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</si>
  <si>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</si>
  <si>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</si>
  <si>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</si>
  <si>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</si>
  <si>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</si>
  <si>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</si>
  <si>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</si>
  <si>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</si>
  <si>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</si>
  <si>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</si>
  <si>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</si>
  <si>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</si>
  <si>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</si>
  <si>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</si>
  <si>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</si>
  <si>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</si>
  <si>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</si>
  <si>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</si>
  <si>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</si>
  <si>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</si>
  <si>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</si>
  <si>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</si>
  <si>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</si>
  <si>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</si>
  <si>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</si>
  <si>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</si>
  <si>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</si>
  <si>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</si>
  <si>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</si>
  <si>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</si>
  <si>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</si>
  <si>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</si>
  <si>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</si>
  <si>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</si>
  <si>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</si>
  <si>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</si>
  <si>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</si>
  <si>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</si>
  <si>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</si>
  <si>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</si>
  <si>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</si>
  <si>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</si>
  <si>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</si>
  <si>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</si>
  <si>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</si>
  <si>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</si>
  <si>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</si>
  <si>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</si>
  <si>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</si>
  <si>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</si>
  <si>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</si>
  <si>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</si>
  <si>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</si>
  <si>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</si>
  <si>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</si>
  <si>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</si>
  <si>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</si>
  <si>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</si>
  <si>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</si>
  <si>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</si>
  <si>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</si>
  <si>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</si>
  <si>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</si>
  <si>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</si>
  <si>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</si>
  <si>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</si>
  <si>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</si>
  <si>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</si>
  <si>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</si>
  <si>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</si>
  <si>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</si>
  <si>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</si>
  <si>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</si>
  <si>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</si>
  <si>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</si>
  <si>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</si>
  <si>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</si>
  <si>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</si>
  <si>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</si>
  <si>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</si>
  <si>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</si>
  <si>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</si>
  <si>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</si>
  <si>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</si>
  <si>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</si>
  <si>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</si>
  <si>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</si>
  <si>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</si>
  <si>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</si>
  <si>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</si>
  <si>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</si>
  <si>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</si>
  <si>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</si>
  <si>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</si>
  <si>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</si>
  <si>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</si>
  <si>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</si>
  <si>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</si>
  <si>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</si>
  <si>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</si>
  <si>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</si>
  <si>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</si>
  <si>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</si>
  <si>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</si>
  <si>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</si>
  <si>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</si>
  <si>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</si>
  <si>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</si>
  <si>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</si>
  <si>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</si>
  <si>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</si>
  <si>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</si>
  <si>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</si>
  <si>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</si>
  <si>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</si>
  <si>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</si>
  <si>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</si>
  <si>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</si>
  <si>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</si>
  <si>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</si>
  <si>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</si>
  <si>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</si>
  <si>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</si>
  <si>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</si>
  <si>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</si>
  <si>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</si>
  <si>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</si>
  <si>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</si>
  <si>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</si>
  <si>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</si>
  <si>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</si>
  <si>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</si>
  <si>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</si>
  <si>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</si>
  <si>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</si>
  <si>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</si>
  <si>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</si>
  <si>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</si>
  <si>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</si>
  <si>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</si>
  <si>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</si>
  <si>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</si>
  <si>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</si>
  <si>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</si>
  <si>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</si>
  <si>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</si>
  <si>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</si>
  <si>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</si>
  <si>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</si>
  <si>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</si>
  <si>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</si>
  <si>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</si>
  <si>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</si>
  <si>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</si>
  <si>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</si>
  <si>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</si>
  <si>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</si>
  <si>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</si>
  <si>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</si>
  <si>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</si>
  <si>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</si>
  <si>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</si>
  <si>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</si>
  <si>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</si>
  <si>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</si>
  <si>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</si>
  <si>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</si>
  <si>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</si>
  <si>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</si>
  <si>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</si>
  <si>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</si>
  <si>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</si>
  <si>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</si>
  <si>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</si>
  <si>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</si>
  <si>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</si>
  <si>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</si>
  <si>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</si>
  <si>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</si>
  <si>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</si>
  <si>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</si>
  <si>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</si>
  <si>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</si>
  <si>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</si>
  <si>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</si>
  <si>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</si>
  <si>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</si>
  <si>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</si>
  <si>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</si>
  <si>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</si>
  <si>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</si>
  <si>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</si>
  <si>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</si>
  <si>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</si>
  <si>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</si>
  <si>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</si>
  <si>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</si>
  <si>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</si>
  <si>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</si>
  <si>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</si>
  <si>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</si>
  <si>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</si>
  <si>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</si>
  <si>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</si>
  <si>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</si>
  <si>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</si>
  <si>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</si>
  <si>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</si>
  <si>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</si>
  <si>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</si>
  <si>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</si>
  <si>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</si>
  <si>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</si>
  <si>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</si>
  <si>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</si>
  <si>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</si>
  <si>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</si>
  <si>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</si>
  <si>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</si>
  <si>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</si>
  <si>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</si>
  <si>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</si>
  <si>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</si>
  <si>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</si>
  <si>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</si>
  <si>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</si>
  <si>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</si>
  <si>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</si>
  <si>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</si>
  <si>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</si>
  <si>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</si>
  <si>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</si>
  <si>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</si>
  <si>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</si>
  <si>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</si>
  <si>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</si>
  <si>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</si>
  <si>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</si>
  <si>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</si>
  <si>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</si>
  <si>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</si>
  <si>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</si>
  <si>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</si>
  <si>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</si>
  <si>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</si>
  <si>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</si>
  <si>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</si>
  <si>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</si>
  <si>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</si>
  <si>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</si>
  <si>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</si>
  <si>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</si>
  <si>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</si>
  <si>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</si>
  <si>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</si>
  <si>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</si>
  <si>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</si>
  <si>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</si>
  <si>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</si>
  <si>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</si>
  <si>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</si>
  <si>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</si>
  <si>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</si>
  <si>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</si>
  <si>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</si>
  <si>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</si>
  <si>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</si>
  <si>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</si>
  <si>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</si>
  <si>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</si>
  <si>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</si>
  <si>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</si>
  <si>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</si>
  <si>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</si>
  <si>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</si>
  <si>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</si>
  <si>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</si>
  <si>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</si>
  <si>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</si>
  <si>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</si>
  <si>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</si>
  <si>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</si>
  <si>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</si>
  <si>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</si>
  <si>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</si>
  <si>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</si>
  <si>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</si>
  <si>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</si>
  <si>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</si>
  <si>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</si>
  <si>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</si>
  <si>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</si>
  <si>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</si>
  <si>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</si>
  <si>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</si>
  <si>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</si>
  <si>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</si>
  <si>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</si>
  <si>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</si>
  <si>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</si>
  <si>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</si>
  <si>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</si>
  <si>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</si>
  <si>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</si>
  <si>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</si>
  <si>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</si>
  <si>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</si>
  <si>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</si>
  <si>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</si>
  <si>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</si>
  <si>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</si>
  <si>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</si>
  <si>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</si>
  <si>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</si>
  <si>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</si>
  <si>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</si>
  <si>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</si>
  <si>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</si>
  <si>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</si>
  <si>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</si>
  <si>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</si>
  <si>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</si>
  <si>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</si>
  <si>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</si>
  <si>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</si>
  <si>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</si>
  <si>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</si>
  <si>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</si>
  <si>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</si>
  <si>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</si>
  <si>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</si>
  <si>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</si>
  <si>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</si>
  <si>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</si>
  <si>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</si>
  <si>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</si>
  <si>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</si>
  <si>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</si>
  <si>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</si>
  <si>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</si>
  <si>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</si>
  <si>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</si>
  <si>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</si>
  <si>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</si>
  <si>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</si>
  <si>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</si>
  <si>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</si>
  <si>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</si>
  <si>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</si>
  <si>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</si>
  <si>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</si>
  <si>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</si>
  <si>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</si>
  <si>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</si>
  <si>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</si>
  <si>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</si>
  <si>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</si>
  <si>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</si>
  <si>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</si>
  <si>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</si>
  <si>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</si>
  <si>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</si>
  <si>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</si>
  <si>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</si>
  <si>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</si>
  <si>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</si>
  <si>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</si>
  <si>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</si>
  <si>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</si>
  <si>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</si>
  <si>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</si>
  <si>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</si>
  <si>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</si>
  <si>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</si>
  <si>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</si>
  <si>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</si>
  <si>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</si>
  <si>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</si>
  <si>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</si>
  <si>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</si>
  <si>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</si>
  <si>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</si>
  <si>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</si>
  <si>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</si>
  <si>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</si>
  <si>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</si>
  <si>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</si>
  <si>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</si>
  <si>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</si>
  <si>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</si>
  <si>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</si>
  <si>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</si>
  <si>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</si>
  <si>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</si>
  <si>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</si>
  <si>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</si>
  <si>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</si>
  <si>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</si>
  <si>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</si>
  <si>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</si>
  <si>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</si>
  <si>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</si>
  <si>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</si>
  <si>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</si>
  <si>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</si>
  <si>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</si>
  <si>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</si>
  <si>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</si>
  <si>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</si>
  <si>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</si>
  <si>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</si>
  <si>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</si>
  <si>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</si>
  <si>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</si>
  <si>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</si>
  <si>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</si>
  <si>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</si>
  <si>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</si>
  <si>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</si>
  <si>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</si>
  <si>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</si>
  <si>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</si>
  <si>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</si>
  <si>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</si>
  <si>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</si>
  <si>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</si>
  <si>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</si>
  <si>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</si>
  <si>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</si>
  <si>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</si>
  <si>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</si>
  <si>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</si>
  <si>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</si>
  <si>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</si>
  <si>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</si>
  <si>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</si>
  <si>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</si>
  <si>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</si>
  <si>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</si>
  <si>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</si>
  <si>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</si>
  <si>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</si>
  <si>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</si>
  <si>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</si>
  <si>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</si>
  <si>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</si>
  <si>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</si>
  <si>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</si>
  <si>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</si>
  <si>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</si>
  <si>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</si>
  <si>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</si>
  <si>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</si>
  <si>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</si>
  <si>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</si>
  <si>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</si>
  <si>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</si>
  <si>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</si>
  <si>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</si>
  <si>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</si>
  <si>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</si>
  <si>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</si>
  <si>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</si>
  <si>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</si>
  <si>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</si>
  <si>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</si>
  <si>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</si>
  <si>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</si>
  <si>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</si>
  <si>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</si>
  <si>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</si>
  <si>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</si>
  <si>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</si>
  <si>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</si>
  <si>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</si>
  <si>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</si>
  <si>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</si>
  <si>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</si>
  <si>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</si>
  <si>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</si>
  <si>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</si>
  <si>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</si>
  <si>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</si>
  <si>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</si>
  <si>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</si>
  <si>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</si>
  <si>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</si>
  <si>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</si>
  <si>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</si>
  <si>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</si>
  <si>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</si>
  <si>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</si>
  <si>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</si>
  <si>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</si>
  <si>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</si>
  <si>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</si>
  <si>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</si>
  <si>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</si>
  <si>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</si>
  <si>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</si>
  <si>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</si>
  <si>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</si>
  <si>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</si>
  <si>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</si>
  <si>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</si>
  <si>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</si>
  <si>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</si>
  <si>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</si>
  <si>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</si>
  <si>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</si>
  <si>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</si>
  <si>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</si>
  <si>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</si>
  <si>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</si>
  <si>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</si>
  <si>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</si>
  <si>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</si>
  <si>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</si>
  <si>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</si>
  <si>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</si>
  <si>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</si>
  <si>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</si>
  <si>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</si>
  <si>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</si>
  <si>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</si>
  <si>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</si>
  <si>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</si>
  <si>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</si>
  <si>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</si>
  <si>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</si>
  <si>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</si>
  <si>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</si>
  <si>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</si>
  <si>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</si>
  <si>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</si>
  <si>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</si>
  <si>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</si>
  <si>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</si>
  <si>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</si>
  <si>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</si>
  <si>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</si>
  <si>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</si>
  <si>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</si>
  <si>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</si>
  <si>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</si>
  <si>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</si>
  <si>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</si>
  <si>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</si>
  <si>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</si>
  <si>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</si>
  <si>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</si>
  <si>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</si>
  <si>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</si>
  <si>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</si>
  <si>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</si>
  <si>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</si>
  <si>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</si>
  <si>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</si>
  <si>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</si>
  <si>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</si>
  <si>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</si>
  <si>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</si>
  <si>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</si>
  <si>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</si>
  <si>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</si>
  <si>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</si>
  <si>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</si>
  <si>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</si>
  <si>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</si>
  <si>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</si>
  <si>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</si>
  <si>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</si>
  <si>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</si>
  <si>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</si>
  <si>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</si>
  <si>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</si>
  <si>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</si>
  <si>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</si>
  <si>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</si>
  <si>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</si>
  <si>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</si>
  <si>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</si>
  <si>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</si>
  <si>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</si>
  <si>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</si>
  <si>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</si>
  <si>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</si>
  <si>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</si>
  <si>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</si>
  <si>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</si>
  <si>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</si>
  <si>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</si>
  <si>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</si>
  <si>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</si>
  <si>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</si>
  <si>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</si>
  <si>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</si>
  <si>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</si>
  <si>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</si>
  <si>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</si>
  <si>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</si>
  <si>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</si>
  <si>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</si>
  <si>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</si>
  <si>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</si>
  <si>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</si>
  <si>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</si>
  <si>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</si>
  <si>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</si>
  <si>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</si>
  <si>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</si>
  <si>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</si>
  <si>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</si>
  <si>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</si>
  <si>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</si>
  <si>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</si>
  <si>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</si>
  <si>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</si>
  <si>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</si>
  <si>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</si>
  <si>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</si>
  <si>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</si>
  <si>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</si>
  <si>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</si>
  <si>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</si>
  <si>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</si>
  <si>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</si>
  <si>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</si>
  <si>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</si>
  <si>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</si>
  <si>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</si>
  <si>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</si>
  <si>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</si>
  <si>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</si>
  <si>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</si>
  <si>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</si>
  <si>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</si>
  <si>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</si>
  <si>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</si>
  <si>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</si>
  <si>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</si>
  <si>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</si>
  <si>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</si>
  <si>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</si>
  <si>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</si>
  <si>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</si>
  <si>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</si>
  <si>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</si>
  <si>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</si>
  <si>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</si>
  <si>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</si>
  <si>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</si>
  <si>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</si>
  <si>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</si>
  <si>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</si>
  <si>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</si>
  <si>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</si>
  <si>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</si>
  <si>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</si>
  <si>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</si>
  <si>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</si>
  <si>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</si>
  <si>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</si>
  <si>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</si>
  <si>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</si>
  <si>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</si>
  <si>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</si>
  <si>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</si>
  <si>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</si>
  <si>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</si>
  <si>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</si>
  <si>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</si>
  <si>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</si>
  <si>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</si>
  <si>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</si>
  <si>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</si>
  <si>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</si>
  <si>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</si>
  <si>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</si>
  <si>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</si>
  <si>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</si>
  <si>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</si>
  <si>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</si>
  <si>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</si>
  <si>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</si>
  <si>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</si>
  <si>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</si>
  <si>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</si>
  <si>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</si>
  <si>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</si>
  <si>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</si>
  <si>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</si>
  <si>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</si>
  <si>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</si>
  <si>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</si>
  <si>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</si>
  <si>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</si>
  <si>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</si>
  <si>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</si>
  <si>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</si>
  <si>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</si>
  <si>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</si>
  <si>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</si>
  <si>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</si>
  <si>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</si>
  <si>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</si>
  <si>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</si>
  <si>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</si>
  <si>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</si>
  <si>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</si>
  <si>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</si>
  <si>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</si>
  <si>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</si>
  <si>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</si>
  <si>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</si>
  <si>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</si>
  <si>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</si>
  <si>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</si>
  <si>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</si>
  <si>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</si>
  <si>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</si>
  <si>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</si>
  <si>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</si>
  <si>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</si>
  <si>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</si>
  <si>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</si>
  <si>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</si>
  <si>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</si>
  <si>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</si>
  <si>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</si>
  <si>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</si>
  <si>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</si>
  <si>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</si>
  <si>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</si>
  <si>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</si>
  <si>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</si>
  <si>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</si>
  <si>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</si>
  <si>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</si>
  <si>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</si>
  <si>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</si>
  <si>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</si>
  <si>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</si>
  <si>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</si>
  <si>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</si>
  <si>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</si>
  <si>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</si>
  <si>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</si>
  <si>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</si>
  <si>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</si>
  <si>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</si>
  <si>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</si>
  <si>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</si>
  <si>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</si>
  <si>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</si>
  <si>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</si>
  <si>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</si>
  <si>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</si>
  <si>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</si>
  <si>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</si>
  <si>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</si>
  <si>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</si>
  <si>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</si>
  <si>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</si>
  <si>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</si>
  <si>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</si>
  <si>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</si>
  <si>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</si>
  <si>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</si>
  <si>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</si>
  <si>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</si>
  <si>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</si>
  <si>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</si>
  <si>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</si>
  <si>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</si>
  <si>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</si>
  <si>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</si>
  <si>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</si>
  <si>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</si>
  <si>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</si>
  <si>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</si>
  <si>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</si>
  <si>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</si>
  <si>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</si>
  <si>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</si>
  <si>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</si>
  <si>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</si>
  <si>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</si>
  <si>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</si>
  <si>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</si>
  <si>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</si>
  <si>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</si>
  <si>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</si>
  <si>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</si>
  <si>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</si>
  <si>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</si>
  <si>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</si>
  <si>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</si>
  <si>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</si>
  <si>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</si>
  <si>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</si>
  <si>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</si>
  <si>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</si>
  <si>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</si>
  <si>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</si>
  <si>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</si>
  <si>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</si>
  <si>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</si>
  <si>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</si>
  <si>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</si>
  <si>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</si>
  <si>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</si>
  <si>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</si>
  <si>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</si>
  <si>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</si>
  <si>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</si>
  <si>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</si>
  <si>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</si>
  <si>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</si>
  <si>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</si>
  <si>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</si>
  <si>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</si>
  <si>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</si>
  <si>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</si>
  <si>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</si>
  <si>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</si>
  <si>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</si>
  <si>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</si>
  <si>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</si>
  <si>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</si>
  <si>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</si>
  <si>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</si>
  <si>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</si>
  <si>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</si>
  <si>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</si>
  <si>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</si>
  <si>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</si>
  <si>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</si>
  <si>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</si>
  <si>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</si>
  <si>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</si>
  <si>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</si>
  <si>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</si>
  <si>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</si>
  <si>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</si>
  <si>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</si>
  <si>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</si>
  <si>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</si>
  <si>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</si>
  <si>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</si>
  <si>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</si>
  <si>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</si>
  <si>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</si>
  <si>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</si>
  <si>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</si>
  <si>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</si>
  <si>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</si>
  <si>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</si>
  <si>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</si>
  <si>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</si>
  <si>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</si>
  <si>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</si>
  <si>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</si>
  <si>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</si>
  <si>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</si>
  <si>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</si>
  <si>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</si>
  <si>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</si>
  <si>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</si>
  <si>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</si>
  <si>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</si>
  <si>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</si>
  <si>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</si>
  <si>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</si>
  <si>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</si>
  <si>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</si>
  <si>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</si>
  <si>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</si>
  <si>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</si>
  <si>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</si>
  <si>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</si>
  <si>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</si>
  <si>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</si>
  <si>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</si>
  <si>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</si>
  <si>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</si>
  <si>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</si>
  <si>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</si>
  <si>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</si>
  <si>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</si>
  <si>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</si>
  <si>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</si>
  <si>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</si>
  <si>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</si>
  <si>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</si>
  <si>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</si>
  <si>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</si>
  <si>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</si>
  <si>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</si>
  <si>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</si>
  <si>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</si>
  <si>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</si>
  <si>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</si>
  <si>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</si>
  <si>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</si>
  <si>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</si>
  <si>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</si>
  <si>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</si>
  <si>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</si>
  <si>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</si>
  <si>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</si>
  <si>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</si>
  <si>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</si>
  <si>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</si>
  <si>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</si>
  <si>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</si>
  <si>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</si>
  <si>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</si>
  <si>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</si>
  <si>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</si>
  <si>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</si>
  <si>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</si>
  <si>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</si>
  <si>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</si>
  <si>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</si>
  <si>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</si>
  <si>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</si>
  <si>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</si>
  <si>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</si>
  <si>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</si>
  <si>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</si>
  <si>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</si>
  <si>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</si>
  <si>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</si>
  <si>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</si>
  <si>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</si>
  <si>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</si>
  <si>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</si>
  <si>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</si>
  <si>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</si>
  <si>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</si>
  <si>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</si>
  <si>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</si>
  <si>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</si>
  <si>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</si>
  <si>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</si>
  <si>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</si>
  <si>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</si>
  <si>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</si>
  <si>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</si>
  <si>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</si>
  <si>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</si>
  <si>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</si>
  <si>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</si>
  <si>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</si>
  <si>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</si>
  <si>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</si>
  <si>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</si>
  <si>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</si>
  <si>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</si>
  <si>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</si>
  <si>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</si>
  <si>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</si>
  <si>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</si>
  <si>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</si>
  <si>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</si>
  <si>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</si>
  <si>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</si>
  <si>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</si>
  <si>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</si>
  <si>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</si>
  <si>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</si>
  <si>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</si>
  <si>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</si>
  <si>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</si>
  <si>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</si>
  <si>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</si>
  <si>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</si>
  <si>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</si>
  <si>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</si>
  <si>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</si>
  <si>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</si>
  <si>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</si>
  <si>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</si>
  <si>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</si>
  <si>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</si>
  <si>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</si>
  <si>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</si>
  <si>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</si>
  <si>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</si>
  <si>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</si>
  <si>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</si>
  <si>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</si>
  <si>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</si>
  <si>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</si>
  <si>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</si>
  <si>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</si>
  <si>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</si>
  <si>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</si>
  <si>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</si>
  <si>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</si>
  <si>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</si>
  <si>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</si>
  <si>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</si>
  <si>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</si>
  <si>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</si>
  <si>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</si>
  <si>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</si>
  <si>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</si>
  <si>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</si>
  <si>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</si>
  <si>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</si>
  <si>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</si>
  <si>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</si>
  <si>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</si>
  <si>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</si>
  <si>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</si>
  <si>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</si>
  <si>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</si>
  <si>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</si>
  <si>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</si>
  <si>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</si>
  <si>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</si>
  <si>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</si>
  <si>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</si>
  <si>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</si>
  <si>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</si>
  <si>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</si>
  <si>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</si>
  <si>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</si>
  <si>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</si>
  <si>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</si>
  <si>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</si>
  <si>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</si>
  <si>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</si>
  <si>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</si>
  <si>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</si>
  <si>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</si>
  <si>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</si>
  <si>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</si>
  <si>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</si>
  <si>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</si>
  <si>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</si>
  <si>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</si>
  <si>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</si>
  <si>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</si>
  <si>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</si>
  <si>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</si>
  <si>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</si>
  <si>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</si>
  <si>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</si>
  <si>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</si>
  <si>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</si>
  <si>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</si>
  <si>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</si>
  <si>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</si>
  <si>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</si>
  <si>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</si>
  <si>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</si>
  <si>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</si>
  <si>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</si>
  <si>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</si>
  <si>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</si>
  <si>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</si>
  <si>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</si>
  <si>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</si>
  <si>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</si>
  <si>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</si>
  <si>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</si>
  <si>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</si>
  <si>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</si>
  <si>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</si>
  <si>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</si>
  <si>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</si>
  <si>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</si>
  <si>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</si>
  <si>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</si>
  <si>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</si>
  <si>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</si>
  <si>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</si>
  <si>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</si>
  <si>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</si>
  <si>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</si>
  <si>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</si>
  <si>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</si>
  <si>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</si>
  <si>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</si>
  <si>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</si>
  <si>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</si>
  <si>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</si>
  <si>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</si>
  <si>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</si>
  <si>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</si>
  <si>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</si>
  <si>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</si>
  <si>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</si>
  <si>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</si>
  <si>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</si>
  <si>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</si>
  <si>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</si>
  <si>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</si>
  <si>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</si>
  <si>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</si>
  <si>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</si>
  <si>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</si>
  <si>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</si>
  <si>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</si>
  <si>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</si>
  <si>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</si>
  <si>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</si>
  <si>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</si>
  <si>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</si>
  <si>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</si>
  <si>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</si>
  <si>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</si>
  <si>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</si>
  <si>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</si>
  <si>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</si>
  <si>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</si>
  <si>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</si>
  <si>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</si>
  <si>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</si>
  <si>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</si>
  <si>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</si>
  <si>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</si>
  <si>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</si>
  <si>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</si>
  <si>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</si>
  <si>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</si>
  <si>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</si>
  <si>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</si>
  <si>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</si>
  <si>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</si>
  <si>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</si>
  <si>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</si>
  <si>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</si>
  <si>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</si>
  <si>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</si>
  <si>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</si>
  <si>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</si>
  <si>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</si>
  <si>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</si>
  <si>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</si>
  <si>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</si>
  <si>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</si>
  <si>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</si>
  <si>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</si>
  <si>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</si>
  <si>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</si>
  <si>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</si>
  <si>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</si>
  <si>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</si>
  <si>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</si>
  <si>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</si>
  <si>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</si>
  <si>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</si>
  <si>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</si>
  <si>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</si>
  <si>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</si>
  <si>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</si>
  <si>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</si>
  <si>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</si>
  <si>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</si>
  <si>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</si>
  <si>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</si>
  <si>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</si>
  <si>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</si>
  <si>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</si>
  <si>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</si>
  <si>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</si>
  <si>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</si>
  <si>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</si>
  <si>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</si>
  <si>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</si>
  <si>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</si>
  <si>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</si>
  <si>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</si>
  <si>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</si>
  <si>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</si>
  <si>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</si>
  <si>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</si>
  <si>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</si>
  <si>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</si>
  <si>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</si>
  <si>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</si>
  <si>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</si>
  <si>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</si>
  <si>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</si>
  <si>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</si>
  <si>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</si>
  <si>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</si>
  <si>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</si>
  <si>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</si>
  <si>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</si>
  <si>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</si>
  <si>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</si>
  <si>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</si>
  <si>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</si>
  <si>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</si>
  <si>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</si>
  <si>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</si>
  <si>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</si>
  <si>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</si>
  <si>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</si>
  <si>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</si>
  <si>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</si>
  <si>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</si>
  <si>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</si>
  <si>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</si>
  <si>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</si>
  <si>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</si>
  <si>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</si>
  <si>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</si>
  <si>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</si>
  <si>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</si>
  <si>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</si>
  <si>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</si>
  <si>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</si>
  <si>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</si>
  <si>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</si>
  <si>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</si>
  <si>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</si>
  <si>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</si>
  <si>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</si>
  <si>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</si>
  <si>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</si>
  <si>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</si>
  <si>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</si>
  <si>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</si>
  <si>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</si>
  <si>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</si>
  <si>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</si>
  <si>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</si>
  <si>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</si>
  <si>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</si>
  <si>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</si>
  <si>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</si>
  <si>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</si>
  <si>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</si>
  <si>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</si>
  <si>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</si>
  <si>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</si>
  <si>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</si>
  <si>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</si>
  <si>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</si>
  <si>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</si>
  <si>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</si>
  <si>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</si>
  <si>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</si>
  <si>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</si>
  <si>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</si>
  <si>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</si>
  <si>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</si>
  <si>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</si>
  <si>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</si>
  <si>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</si>
  <si>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</si>
  <si>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</si>
  <si>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</si>
  <si>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</si>
  <si>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</si>
  <si>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</si>
  <si>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</si>
  <si>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</si>
  <si>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</si>
  <si>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</si>
  <si>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</si>
  <si>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</si>
  <si>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</si>
  <si>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</si>
  <si>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</si>
  <si>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</si>
  <si>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</si>
  <si>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</si>
  <si>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</si>
  <si>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</si>
  <si>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</si>
  <si>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</si>
  <si>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</si>
  <si>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</si>
  <si>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</si>
  <si>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</si>
  <si>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</si>
  <si>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</si>
  <si>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</si>
  <si>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</si>
  <si>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</si>
  <si>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</si>
  <si>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</si>
  <si>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</si>
  <si>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</si>
  <si>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</si>
  <si>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</si>
  <si>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</si>
  <si>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</si>
  <si>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</si>
  <si>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</si>
  <si>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</si>
  <si>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</si>
  <si>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</si>
  <si>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</si>
  <si>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</si>
  <si>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</si>
  <si>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</si>
  <si>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</si>
  <si>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</si>
  <si>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</si>
  <si>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</si>
  <si>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</si>
  <si>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</si>
  <si>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</si>
  <si>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</si>
  <si>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</si>
  <si>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</si>
  <si>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</si>
  <si>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</si>
  <si>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</si>
  <si>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</si>
  <si>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</si>
  <si>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</si>
  <si>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</si>
  <si>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</si>
  <si>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</si>
  <si>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</si>
  <si>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</si>
  <si>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</si>
  <si>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</si>
  <si>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</si>
  <si>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</si>
  <si>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</si>
  <si>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</si>
  <si>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</si>
  <si>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</si>
  <si>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</si>
  <si>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</si>
  <si>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</si>
  <si>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</si>
  <si>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</si>
  <si>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</si>
  <si>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</si>
  <si>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</si>
  <si>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</si>
  <si>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</si>
  <si>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</si>
  <si>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</si>
  <si>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</si>
  <si>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</si>
  <si>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</si>
  <si>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</si>
  <si>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</si>
  <si>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</si>
  <si>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</si>
  <si>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</si>
  <si>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</si>
  <si>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</si>
  <si>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</si>
  <si>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</si>
  <si>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</si>
  <si>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</si>
  <si>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</si>
  <si>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</si>
  <si>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</si>
  <si>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</si>
  <si>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</si>
  <si>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</si>
  <si>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</si>
  <si>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</si>
  <si>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</si>
  <si>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</si>
  <si>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</si>
  <si>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</si>
  <si>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</si>
  <si>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</si>
  <si>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</si>
  <si>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</si>
  <si>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</si>
  <si>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</si>
  <si>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</si>
  <si>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</si>
  <si>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</si>
  <si>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</si>
  <si>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</si>
  <si>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</si>
  <si>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</si>
  <si>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</si>
  <si>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</si>
  <si>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</si>
  <si>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</si>
  <si>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</si>
  <si>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</si>
  <si>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</si>
  <si>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</si>
  <si>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</si>
  <si>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</si>
  <si>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</si>
  <si>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</si>
  <si>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</si>
  <si>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</si>
  <si>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</si>
  <si>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</si>
  <si>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</si>
  <si>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</si>
  <si>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</si>
  <si>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</si>
  <si>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</si>
  <si>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</si>
  <si>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</si>
  <si>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</si>
  <si>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</si>
  <si>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</si>
  <si>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</si>
  <si>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</si>
  <si>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</si>
  <si>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</si>
  <si>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</si>
  <si>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</si>
  <si>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</si>
  <si>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</si>
  <si>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</si>
  <si>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</si>
  <si>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</si>
  <si>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</si>
  <si>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</si>
  <si>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</si>
  <si>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</si>
  <si>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</si>
  <si>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</si>
  <si>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</si>
  <si>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</si>
  <si>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</si>
  <si>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</si>
  <si>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</si>
  <si>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</si>
  <si>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</si>
  <si>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</si>
  <si>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</si>
  <si>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</si>
  <si>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</si>
  <si>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</si>
  <si>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</si>
  <si>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</si>
  <si>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</si>
  <si>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</si>
  <si>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</si>
  <si>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</si>
  <si>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</si>
  <si>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</si>
  <si>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</si>
  <si>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</si>
  <si>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</si>
  <si>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</si>
  <si>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</si>
  <si>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</si>
  <si>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</si>
  <si>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</si>
  <si>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</si>
  <si>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</si>
  <si>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</si>
  <si>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</si>
  <si>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</si>
  <si>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</si>
  <si>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</si>
  <si>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</si>
  <si>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</si>
  <si>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</si>
  <si>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</si>
  <si>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</si>
  <si>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</si>
  <si>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</si>
  <si>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</si>
  <si>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</si>
  <si>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</si>
  <si>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</si>
  <si>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</si>
  <si>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</si>
  <si>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</si>
  <si>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</si>
  <si>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</si>
  <si>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</si>
  <si>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</si>
  <si>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</si>
  <si>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</si>
  <si>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</si>
  <si>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</si>
  <si>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</si>
  <si>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</si>
  <si>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</si>
  <si>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</si>
  <si>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</si>
  <si>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</si>
  <si>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</si>
  <si>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</si>
  <si>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</si>
  <si>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</si>
  <si>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</si>
  <si>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</si>
  <si>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</si>
  <si>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</si>
  <si>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</si>
  <si>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</si>
  <si>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</si>
  <si>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</si>
  <si>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</si>
  <si>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</si>
  <si>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</si>
  <si>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</si>
  <si>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</si>
  <si>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</si>
  <si>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</si>
  <si>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</si>
  <si>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</si>
  <si>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</si>
  <si>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</si>
  <si>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</si>
  <si>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</si>
  <si>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</si>
  <si>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</si>
  <si>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</si>
  <si>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</si>
  <si>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</si>
  <si>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</si>
  <si>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</si>
  <si>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</si>
  <si>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</si>
  <si>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</si>
  <si>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</si>
  <si>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</si>
  <si>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</si>
  <si>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</si>
  <si>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</si>
  <si>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</si>
  <si>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</si>
  <si>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</si>
  <si>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</si>
  <si>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</si>
  <si>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</si>
  <si>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</si>
  <si>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</si>
  <si>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</si>
  <si>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</si>
  <si>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</si>
  <si>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</si>
  <si>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</si>
  <si>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</si>
  <si>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</si>
  <si>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</si>
  <si>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</si>
  <si>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</si>
  <si>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</si>
  <si>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</si>
  <si>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</si>
  <si>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</si>
  <si>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</si>
  <si>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</si>
  <si>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</si>
  <si>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</si>
  <si>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</si>
  <si>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</si>
  <si>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</si>
  <si>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</si>
  <si>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</si>
  <si>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</si>
  <si>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</si>
  <si>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</si>
  <si>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</si>
  <si>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</si>
  <si>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</si>
  <si>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</si>
  <si>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</si>
  <si>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</si>
  <si>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</si>
  <si>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</si>
  <si>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</si>
  <si>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</si>
  <si>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</si>
  <si>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</si>
  <si>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</si>
  <si>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</si>
  <si>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</si>
  <si>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</si>
  <si>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</si>
  <si>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</si>
  <si>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</si>
  <si>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</si>
  <si>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</si>
  <si>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</si>
  <si>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</si>
  <si>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</si>
  <si>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</si>
  <si>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</si>
  <si>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</si>
  <si>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</si>
  <si>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</si>
  <si>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</si>
  <si>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</si>
  <si>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</si>
  <si>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</si>
  <si>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</si>
  <si>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</si>
  <si>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</si>
  <si>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</si>
  <si>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</si>
  <si>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</si>
  <si>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</si>
  <si>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</si>
  <si>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</si>
  <si>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</si>
  <si>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</si>
  <si>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</si>
  <si>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</si>
  <si>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</si>
  <si>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</si>
  <si>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</si>
  <si>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</si>
  <si>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</si>
  <si>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</si>
  <si>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</si>
  <si>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</si>
  <si>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</si>
  <si>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</si>
  <si>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</si>
  <si>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</si>
  <si>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</si>
  <si>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</si>
  <si>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</si>
  <si>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</si>
  <si>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</si>
  <si>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</si>
  <si>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</si>
  <si>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</si>
  <si>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</si>
  <si>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</si>
  <si>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</si>
  <si>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</si>
  <si>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</si>
  <si>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</si>
  <si>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</si>
  <si>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</si>
  <si>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</si>
  <si>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</si>
  <si>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</si>
  <si>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</si>
  <si>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</si>
  <si>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</si>
  <si>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</si>
  <si>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</si>
  <si>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</si>
  <si>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</si>
  <si>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</si>
  <si>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</si>
  <si>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</si>
  <si>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</si>
  <si>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</si>
  <si>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</si>
  <si>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</si>
  <si>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</si>
  <si>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</si>
  <si>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</si>
  <si>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</si>
  <si>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</si>
  <si>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</si>
  <si>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</si>
  <si>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</si>
  <si>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</si>
  <si>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</si>
  <si>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</si>
  <si>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</si>
  <si>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</si>
  <si>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</si>
  <si>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</si>
  <si>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</si>
  <si>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</si>
  <si>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</si>
  <si>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</si>
  <si>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</si>
  <si>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</si>
  <si>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</si>
  <si>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</si>
  <si>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</si>
  <si>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</si>
  <si>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</si>
  <si>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</si>
  <si>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</si>
  <si>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</si>
  <si>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</si>
  <si>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</si>
  <si>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</si>
  <si>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</si>
  <si>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</si>
  <si>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</si>
  <si>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</si>
  <si>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</si>
  <si>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</si>
  <si>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</si>
  <si>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</si>
  <si>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</si>
  <si>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</si>
  <si>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</si>
  <si>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</si>
  <si>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</si>
  <si>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</si>
  <si>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</si>
  <si>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</si>
  <si>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</si>
  <si>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</si>
  <si>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</si>
  <si>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</si>
  <si>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</si>
  <si>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</si>
  <si>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</si>
  <si>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</si>
  <si>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</si>
  <si>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</si>
  <si>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</si>
  <si>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</si>
  <si>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</si>
  <si>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</si>
  <si>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</si>
  <si>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</si>
  <si>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</si>
  <si>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</si>
  <si>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</si>
  <si>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</si>
  <si>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</si>
  <si>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</si>
  <si>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</si>
  <si>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</si>
  <si>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</si>
  <si>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</si>
  <si>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</si>
  <si>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</si>
  <si>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</si>
  <si>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</si>
  <si>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</si>
  <si>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</si>
  <si>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</si>
  <si>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</si>
  <si>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</si>
  <si>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</si>
  <si>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</si>
  <si>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</si>
  <si>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</si>
  <si>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</si>
  <si>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</si>
  <si>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</si>
  <si>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</si>
  <si>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</si>
  <si>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</si>
  <si>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</si>
  <si>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</si>
  <si>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</si>
  <si>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</si>
  <si>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</si>
  <si>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</si>
  <si>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</si>
  <si>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</si>
  <si>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</si>
  <si>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</si>
  <si>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</si>
  <si>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</si>
  <si>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</si>
  <si>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</si>
  <si>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</si>
  <si>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</si>
  <si>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</si>
  <si>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</si>
  <si>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</si>
  <si>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</si>
  <si>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</si>
  <si>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</si>
  <si>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</si>
  <si>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</si>
  <si>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</si>
  <si>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</si>
  <si>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</si>
  <si>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</si>
  <si>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</si>
  <si>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</si>
  <si>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</si>
  <si>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</si>
  <si>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</si>
  <si>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</si>
  <si>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</si>
  <si>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</si>
  <si>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</si>
  <si>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</si>
  <si>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</si>
  <si>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</si>
  <si>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</si>
  <si>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</si>
  <si>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</si>
  <si>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</si>
  <si>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</si>
  <si>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</si>
  <si>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</si>
  <si>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</si>
  <si>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</si>
  <si>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</si>
  <si>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</si>
  <si>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</si>
  <si>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</si>
  <si>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</si>
  <si>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</si>
  <si>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</si>
  <si>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</si>
  <si>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</si>
  <si>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</si>
  <si>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</si>
  <si>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</si>
  <si>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</si>
  <si>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</si>
  <si>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</si>
  <si>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</si>
  <si>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</si>
  <si>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</si>
  <si>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</si>
  <si>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</si>
  <si>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</si>
  <si>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</si>
  <si>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</si>
  <si>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</si>
  <si>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</si>
  <si>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</si>
  <si>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</si>
  <si>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</si>
  <si>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</si>
  <si>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</si>
  <si>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</si>
  <si>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</si>
  <si>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</si>
  <si>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</si>
  <si>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</si>
  <si>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</si>
  <si>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</si>
  <si>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</si>
  <si>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</si>
  <si>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</si>
  <si>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</si>
  <si>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</si>
  <si>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</si>
  <si>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</si>
  <si>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</si>
  <si>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</si>
  <si>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</si>
  <si>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</si>
  <si>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</si>
  <si>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</si>
  <si>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</si>
  <si>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</si>
  <si>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</si>
  <si>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</si>
  <si>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</si>
  <si>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</si>
  <si>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</si>
  <si>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</si>
  <si>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</si>
  <si>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</si>
  <si>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</si>
  <si>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</si>
  <si>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</si>
  <si>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</si>
  <si>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</si>
  <si>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</si>
  <si>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</si>
  <si>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</si>
  <si>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</si>
  <si>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</si>
  <si>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</si>
  <si>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</si>
  <si>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</si>
  <si>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</si>
  <si>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</si>
  <si>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</si>
  <si>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</si>
  <si>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</si>
  <si>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</si>
  <si>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</si>
  <si>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</si>
  <si>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</si>
  <si>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</si>
  <si>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</si>
  <si>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</si>
  <si>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</si>
  <si>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</si>
  <si>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</si>
  <si>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</si>
  <si>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</si>
  <si>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</si>
  <si>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</si>
  <si>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</si>
  <si>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</si>
  <si>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</si>
  <si>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</si>
  <si>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</si>
  <si>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</si>
  <si>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</si>
  <si>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</si>
  <si>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</si>
  <si>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</si>
  <si>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</si>
  <si>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</si>
  <si>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</si>
  <si>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</si>
  <si>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</si>
  <si>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</si>
  <si>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</si>
  <si>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</si>
  <si>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</si>
  <si>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</si>
  <si>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</si>
  <si>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</si>
  <si>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</si>
  <si>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</si>
  <si>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</si>
  <si>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</si>
  <si>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</si>
  <si>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</si>
  <si>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</si>
  <si>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</si>
  <si>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</si>
  <si>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</si>
  <si>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</si>
  <si>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</si>
  <si>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</si>
  <si>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</si>
  <si>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</si>
  <si>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</si>
  <si>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</si>
  <si>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</si>
  <si>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</si>
  <si>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</si>
  <si>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</si>
  <si>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</si>
  <si>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</si>
  <si>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</si>
  <si>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</si>
  <si>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</si>
  <si>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</si>
  <si>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</si>
  <si>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</si>
  <si>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</si>
  <si>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</si>
  <si>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</si>
  <si>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</si>
  <si>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</si>
  <si>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</si>
  <si>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</si>
  <si>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</si>
  <si>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</si>
  <si>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</si>
  <si>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</si>
  <si>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</si>
  <si>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</si>
  <si>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</si>
  <si>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</si>
  <si>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</si>
  <si>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</si>
  <si>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</si>
  <si>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</si>
  <si>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</si>
  <si>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</si>
  <si>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</si>
  <si>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</si>
  <si>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</si>
  <si>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</si>
  <si>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</si>
  <si>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</si>
  <si>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</si>
  <si>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</si>
  <si>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</si>
  <si>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</si>
  <si>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</si>
  <si>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</si>
  <si>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</si>
  <si>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</si>
  <si>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</si>
  <si>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</si>
  <si>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</si>
  <si>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</si>
  <si>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</si>
  <si>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</si>
  <si>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</si>
  <si>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</si>
  <si>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</si>
  <si>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</si>
  <si>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</si>
  <si>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</si>
  <si>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</si>
  <si>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</si>
  <si>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</si>
  <si>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</si>
  <si>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</si>
  <si>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</si>
  <si>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</si>
  <si>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</si>
  <si>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</si>
  <si>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</si>
  <si>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</si>
  <si>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</si>
  <si>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</si>
  <si>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</si>
  <si>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</si>
  <si>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</si>
  <si>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</si>
  <si>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</si>
  <si>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</si>
  <si>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</si>
  <si>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</si>
  <si>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</si>
  <si>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</si>
  <si>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</si>
  <si>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</si>
  <si>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</si>
  <si>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</si>
  <si>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</si>
  <si>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</si>
  <si>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</si>
  <si>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</si>
  <si>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</si>
  <si>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</si>
  <si>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</si>
  <si>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</si>
  <si>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</si>
  <si>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</si>
  <si>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</si>
  <si>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</si>
  <si>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</si>
  <si>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</si>
  <si>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</si>
  <si>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</si>
  <si>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</si>
  <si>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</si>
  <si>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</si>
  <si>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</si>
  <si>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</si>
  <si>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</si>
  <si>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</si>
  <si>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</si>
  <si>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</si>
  <si>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</si>
  <si>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</si>
  <si>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</si>
  <si>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</si>
  <si>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</si>
  <si>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</si>
  <si>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</si>
  <si>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</si>
  <si>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</si>
  <si>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</si>
  <si>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</si>
  <si>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</si>
  <si>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</si>
  <si>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</si>
  <si>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</si>
  <si>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</si>
  <si>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</si>
  <si>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</si>
  <si>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</si>
  <si>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</si>
  <si>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</si>
  <si>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</si>
  <si>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</si>
  <si>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</si>
  <si>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</si>
  <si>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</si>
  <si>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</si>
  <si>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</si>
  <si>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</si>
  <si>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</si>
  <si>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</si>
  <si>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</si>
  <si>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</si>
  <si>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</si>
  <si>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</si>
  <si>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</si>
  <si>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</si>
  <si>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</si>
  <si>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</si>
  <si>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</si>
  <si>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</si>
  <si>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</si>
  <si>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</si>
  <si>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</si>
  <si>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</si>
  <si>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</si>
  <si>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</si>
  <si>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</si>
  <si>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</si>
  <si>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</si>
  <si>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</si>
  <si>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</si>
  <si>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</si>
  <si>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</si>
  <si>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</si>
  <si>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</si>
  <si>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</si>
  <si>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</si>
  <si>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</si>
  <si>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</si>
  <si>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</si>
  <si>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</si>
  <si>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</si>
  <si>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</si>
  <si>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</si>
  <si>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</si>
  <si>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</si>
  <si>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</si>
  <si>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</si>
  <si>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</si>
  <si>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</si>
  <si>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</si>
  <si>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</si>
  <si>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</si>
  <si>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</si>
  <si>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</si>
  <si>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</si>
  <si>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</si>
  <si>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</si>
  <si>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</si>
  <si>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</si>
  <si>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</si>
  <si>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</si>
  <si>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</si>
  <si>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</si>
  <si>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</si>
  <si>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</si>
  <si>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</si>
  <si>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</si>
  <si>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</si>
  <si>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</si>
  <si>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</si>
  <si>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</si>
  <si>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</si>
  <si>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</si>
  <si>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</si>
  <si>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</si>
  <si>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</si>
  <si>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</si>
  <si>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</si>
  <si>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</si>
  <si>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</si>
  <si>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</si>
  <si>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</si>
  <si>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</si>
  <si>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</si>
  <si>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</si>
  <si>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</si>
  <si>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</si>
  <si>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</si>
  <si>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</si>
  <si>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</si>
  <si>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</si>
  <si>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</si>
  <si>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</si>
  <si>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</si>
  <si>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</si>
  <si>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</si>
  <si>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</si>
  <si>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</si>
  <si>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</si>
  <si>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</si>
  <si>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</si>
  <si>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</si>
  <si>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</si>
  <si>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</si>
  <si>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</si>
  <si>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</si>
  <si>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</si>
  <si>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</si>
  <si>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</si>
  <si>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</si>
  <si>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</si>
  <si>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</si>
  <si>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</si>
  <si>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</si>
  <si>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</si>
  <si>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</si>
  <si>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</si>
  <si>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</si>
  <si>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</si>
  <si>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</si>
  <si>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</si>
  <si>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</si>
  <si>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</si>
  <si>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</si>
  <si>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</si>
  <si>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</si>
  <si>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</si>
  <si>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</si>
  <si>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</si>
  <si>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</si>
  <si>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</si>
  <si>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</si>
  <si>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</si>
  <si>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</si>
  <si>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</si>
  <si>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</si>
  <si>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</si>
  <si>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</si>
  <si>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</si>
  <si>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</si>
  <si>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</si>
  <si>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</si>
  <si>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</si>
  <si>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</si>
  <si>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</si>
  <si>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</si>
  <si>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</si>
  <si>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</si>
  <si>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</si>
  <si>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</si>
  <si>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</si>
  <si>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</si>
  <si>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</si>
  <si>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</si>
  <si>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</si>
  <si>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</si>
  <si>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</si>
  <si>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</si>
  <si>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</si>
  <si>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</si>
  <si>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</si>
  <si>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</si>
  <si>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</si>
  <si>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</si>
  <si>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</si>
  <si>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</si>
  <si>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</si>
  <si>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</si>
  <si>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</si>
  <si>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</si>
  <si>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</si>
  <si>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</si>
  <si>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</si>
  <si>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</si>
  <si>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</si>
  <si>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</si>
  <si>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</si>
  <si>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</si>
  <si>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</si>
  <si>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</si>
  <si>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</si>
  <si>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</si>
  <si>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</si>
  <si>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</si>
  <si>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</si>
  <si>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</si>
  <si>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</si>
  <si>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</si>
  <si>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</si>
  <si>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</si>
  <si>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</si>
  <si>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</si>
  <si>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</si>
  <si>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</si>
  <si>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</si>
  <si>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</si>
  <si>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</si>
  <si>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</si>
  <si>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</si>
  <si>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</si>
  <si>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</si>
  <si>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</si>
  <si>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</si>
  <si>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</si>
  <si>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</si>
  <si>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</si>
  <si>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</si>
  <si>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</si>
  <si>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</si>
  <si>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</si>
  <si>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</si>
  <si>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</si>
  <si>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</si>
  <si>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</si>
  <si>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</si>
  <si>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</si>
  <si>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</si>
  <si>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</si>
  <si>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</si>
  <si>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</si>
  <si>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</si>
  <si>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</si>
  <si>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</si>
  <si>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</si>
  <si>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</si>
  <si>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</si>
  <si>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</si>
  <si>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</si>
  <si>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</si>
  <si>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</si>
  <si>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</si>
  <si>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</si>
  <si>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</si>
  <si>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</si>
  <si>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</si>
  <si>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</si>
  <si>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</si>
  <si>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</si>
  <si>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</si>
  <si>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</si>
  <si>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</si>
  <si>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</si>
  <si>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</si>
  <si>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</si>
  <si>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</si>
  <si>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</si>
  <si>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</si>
  <si>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</si>
  <si>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</si>
  <si>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</si>
  <si>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</si>
  <si>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</si>
  <si>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</si>
  <si>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</si>
  <si>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</si>
  <si>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</si>
  <si>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</si>
  <si>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</si>
  <si>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</si>
  <si>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</si>
  <si>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</si>
  <si>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</si>
  <si>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</si>
  <si>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</si>
  <si>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</si>
  <si>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</si>
  <si>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</si>
  <si>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</si>
  <si>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</si>
  <si>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</si>
  <si>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</si>
  <si>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</si>
  <si>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</si>
  <si>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</si>
  <si>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</si>
  <si>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</si>
  <si>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</si>
  <si>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</si>
  <si>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</si>
  <si>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</si>
  <si>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</si>
  <si>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</si>
  <si>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</si>
  <si>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</si>
  <si>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</si>
  <si>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</si>
  <si>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</si>
  <si>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</si>
  <si>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</si>
  <si>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</si>
  <si>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</si>
  <si>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</si>
  <si>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</si>
  <si>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</si>
  <si>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</si>
  <si>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</si>
  <si>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</si>
  <si>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</si>
  <si>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</si>
  <si>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</si>
  <si>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</si>
  <si>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</si>
  <si>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</si>
  <si>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</si>
  <si>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</si>
  <si>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</si>
  <si>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</si>
  <si>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</si>
  <si>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</si>
  <si>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</si>
  <si>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</si>
  <si>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</si>
  <si>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</si>
  <si>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</si>
  <si>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</si>
  <si>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</si>
  <si>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</si>
  <si>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</si>
  <si>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</si>
  <si>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</si>
  <si>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</si>
  <si>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</si>
  <si>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</si>
  <si>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</si>
  <si>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</si>
  <si>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</si>
  <si>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</si>
  <si>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</si>
  <si>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</si>
  <si>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</si>
  <si>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</si>
  <si>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</si>
  <si>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</si>
  <si>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</si>
  <si>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</si>
  <si>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</si>
  <si>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</si>
  <si>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</si>
  <si>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</si>
  <si>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</si>
  <si>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</si>
  <si>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</si>
  <si>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</si>
  <si>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</si>
  <si>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</si>
  <si>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</si>
  <si>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</si>
  <si>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</si>
  <si>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</si>
  <si>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</si>
  <si>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</si>
  <si>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</si>
  <si>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</si>
  <si>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</si>
  <si>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</si>
  <si>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</si>
  <si>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</si>
  <si>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</si>
  <si>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</si>
  <si>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</si>
  <si>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</si>
  <si>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</si>
  <si>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</si>
  <si>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</si>
  <si>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</si>
  <si>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</si>
  <si>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</si>
  <si>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</si>
  <si>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</si>
  <si>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</si>
  <si>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</si>
  <si>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</si>
  <si>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</si>
  <si>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</si>
  <si>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</si>
  <si>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</si>
  <si>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</si>
  <si>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</si>
  <si>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</si>
  <si>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</si>
  <si>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</si>
  <si>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</si>
  <si>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</si>
  <si>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</si>
  <si>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</si>
  <si>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</si>
  <si>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</si>
  <si>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</si>
  <si>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</si>
  <si>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</si>
  <si>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</si>
  <si>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</si>
  <si>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</si>
  <si>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</si>
  <si>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</si>
  <si>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</si>
  <si>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</si>
  <si>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</si>
  <si>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</si>
  <si>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</si>
  <si>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</si>
  <si>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</si>
  <si>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</si>
  <si>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</si>
  <si>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</si>
  <si>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</si>
  <si>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</si>
  <si>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</si>
  <si>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</si>
  <si>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</si>
  <si>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</si>
  <si>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</si>
  <si>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</si>
  <si>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</si>
  <si>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</si>
  <si>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</si>
  <si>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</si>
  <si>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</si>
  <si>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</si>
  <si>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</si>
  <si>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</si>
  <si>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</si>
  <si>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</si>
  <si>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</si>
  <si>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</si>
  <si>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</si>
  <si>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</si>
  <si>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</si>
  <si>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</si>
  <si>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</si>
  <si>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</si>
  <si>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</si>
  <si>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</si>
  <si>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</si>
  <si>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</si>
  <si>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</si>
  <si>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</si>
  <si>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</si>
  <si>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</si>
  <si>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</si>
  <si>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</si>
  <si>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</si>
  <si>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</si>
  <si>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</si>
  <si>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</si>
  <si>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</si>
  <si>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</si>
  <si>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</si>
  <si>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</si>
  <si>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</si>
  <si>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</si>
  <si>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</si>
  <si>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</si>
  <si>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</si>
  <si>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</si>
  <si>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</si>
  <si>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</si>
  <si>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</si>
  <si>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</si>
  <si>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</si>
  <si>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</si>
  <si>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</si>
  <si>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</si>
  <si>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</si>
  <si>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</si>
  <si>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</si>
  <si>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</si>
  <si>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</si>
  <si>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</si>
  <si>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</si>
  <si>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</si>
  <si>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</si>
  <si>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</si>
  <si>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</si>
  <si>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</si>
  <si>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</si>
  <si>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</si>
  <si>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</si>
  <si>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</si>
  <si>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</si>
  <si>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</si>
  <si>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</si>
  <si>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</si>
  <si>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</si>
  <si>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</si>
  <si>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</si>
  <si>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</si>
  <si>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</si>
  <si>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</si>
  <si>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</si>
  <si>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</si>
  <si>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</si>
  <si>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</si>
  <si>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</si>
  <si>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</si>
  <si>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</si>
  <si>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</si>
  <si>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</si>
  <si>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</si>
  <si>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</si>
  <si>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</si>
  <si>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</si>
  <si>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</si>
  <si>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</si>
  <si>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</si>
  <si>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</si>
  <si>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</si>
  <si>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</si>
  <si>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</si>
  <si>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</si>
  <si>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</si>
  <si>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</si>
  <si>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</si>
  <si>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</si>
  <si>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</si>
  <si>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</si>
  <si>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</si>
  <si>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</si>
  <si>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</si>
  <si>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</si>
  <si>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</si>
  <si>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</si>
  <si>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</si>
  <si>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</si>
  <si>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</si>
  <si>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</si>
  <si>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</si>
  <si>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</si>
  <si>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</si>
  <si>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</si>
  <si>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</si>
  <si>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</si>
  <si>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</si>
  <si>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</si>
  <si>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</si>
  <si>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</si>
  <si>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</si>
  <si>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</si>
  <si>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</si>
  <si>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</si>
  <si>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</si>
  <si>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</si>
  <si>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</si>
  <si>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</si>
  <si>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</si>
  <si>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</si>
  <si>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</si>
  <si>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</si>
  <si>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</si>
  <si>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</si>
  <si>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</si>
  <si>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</si>
  <si>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</si>
  <si>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</si>
  <si>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</si>
  <si>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</si>
  <si>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</si>
  <si>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</si>
  <si>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</si>
  <si>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</si>
  <si>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</si>
  <si>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</si>
  <si>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</si>
  <si>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</si>
  <si>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</si>
  <si>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</si>
  <si>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</si>
  <si>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</si>
  <si>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</si>
  <si>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</si>
  <si>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</si>
  <si>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</si>
  <si>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</si>
  <si>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</si>
  <si>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</si>
  <si>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</si>
  <si>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</si>
  <si>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</si>
  <si>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</si>
  <si>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</si>
  <si>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</si>
  <si>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</si>
  <si>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</si>
  <si>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</si>
  <si>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</si>
  <si>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</si>
  <si>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</si>
  <si>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</si>
  <si>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</si>
  <si>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</si>
  <si>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</si>
  <si>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</si>
  <si>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</si>
  <si>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</si>
  <si>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</si>
  <si>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</si>
  <si>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</si>
  <si>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</si>
  <si>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</si>
  <si>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</si>
  <si>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</si>
  <si>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</si>
  <si>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</si>
  <si>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</si>
  <si>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</si>
  <si>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</si>
  <si>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</si>
  <si>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</si>
  <si>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</si>
  <si>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</si>
  <si>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</si>
  <si>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</si>
  <si>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</si>
  <si>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</si>
  <si>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</si>
  <si>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</si>
  <si>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</si>
  <si>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</si>
  <si>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</si>
  <si>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</si>
  <si>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</si>
  <si>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</si>
  <si>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</si>
  <si>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</si>
  <si>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</si>
  <si>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</si>
  <si>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</si>
  <si>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</si>
  <si>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</si>
  <si>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</si>
  <si>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</si>
  <si>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</si>
  <si>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</si>
  <si>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</si>
  <si>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</si>
  <si>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</si>
  <si>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</si>
  <si>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</si>
  <si>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</si>
  <si>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</si>
  <si>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</si>
  <si>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</si>
  <si>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</si>
  <si>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</si>
  <si>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</si>
  <si>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</si>
  <si>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</si>
  <si>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</si>
  <si>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</si>
  <si>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</si>
  <si>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</si>
  <si>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</si>
  <si>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</si>
  <si>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</si>
  <si>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</si>
  <si>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</si>
  <si>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</si>
  <si>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</si>
  <si>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</si>
  <si>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</si>
  <si>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</si>
  <si>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</si>
  <si>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</si>
  <si>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</si>
  <si>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</si>
  <si>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</si>
  <si>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</si>
  <si>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</si>
  <si>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</si>
  <si>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</si>
  <si>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</si>
  <si>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</si>
  <si>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</si>
  <si>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</si>
  <si>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</si>
  <si>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</si>
  <si>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</si>
  <si>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</si>
  <si>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</si>
  <si>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</si>
  <si>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</si>
  <si>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</si>
  <si>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</si>
  <si>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</si>
  <si>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</si>
  <si>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</si>
  <si>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</si>
  <si>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</si>
  <si>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</si>
  <si>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</si>
  <si>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</si>
  <si>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</si>
  <si>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</si>
  <si>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</si>
  <si>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</si>
  <si>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</si>
  <si>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</si>
  <si>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</si>
  <si>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</si>
  <si>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</si>
  <si>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</si>
  <si>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</si>
  <si>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</si>
  <si>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</si>
  <si>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</si>
  <si>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</si>
  <si>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</si>
  <si>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</si>
  <si>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</si>
  <si>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</si>
  <si>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</si>
  <si>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</si>
  <si>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</si>
  <si>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</si>
  <si>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</si>
  <si>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</si>
  <si>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</si>
  <si>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</si>
  <si>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</si>
  <si>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</si>
  <si>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</si>
  <si>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</si>
  <si>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</si>
  <si>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</si>
  <si>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</si>
  <si>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</si>
  <si>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</si>
  <si>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</si>
  <si>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</si>
  <si>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</si>
  <si>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</si>
  <si>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</si>
  <si>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</si>
  <si>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</si>
  <si>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</si>
  <si>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</si>
  <si>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</si>
  <si>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</si>
  <si>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</si>
  <si>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</si>
  <si>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</si>
  <si>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</si>
  <si>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</si>
  <si>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</si>
  <si>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</si>
  <si>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</si>
  <si>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</si>
  <si>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</si>
  <si>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</si>
  <si>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</si>
  <si>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</si>
  <si>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</si>
  <si>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</si>
  <si>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</si>
  <si>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</si>
  <si>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</si>
  <si>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</si>
  <si>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</si>
  <si>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</si>
  <si>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</si>
  <si>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</si>
  <si>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</si>
  <si>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</si>
  <si>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</si>
  <si>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</si>
  <si>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</si>
  <si>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</si>
  <si>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</si>
  <si>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</si>
  <si>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</si>
  <si>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</si>
  <si>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</si>
  <si>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</si>
  <si>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</si>
  <si>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</si>
  <si>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</si>
  <si>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</si>
  <si>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</si>
  <si>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</si>
  <si>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</si>
  <si>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</si>
  <si>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</si>
  <si>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</si>
  <si>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</si>
  <si>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</si>
  <si>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</si>
  <si>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</si>
  <si>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</si>
  <si>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</si>
  <si>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</si>
  <si>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</si>
  <si>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</si>
  <si>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</si>
  <si>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</si>
  <si>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</si>
  <si>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</si>
  <si>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</si>
  <si>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</si>
  <si>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</si>
  <si>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</si>
  <si>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</si>
  <si>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</si>
  <si>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</si>
  <si>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</si>
  <si>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</si>
  <si>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</si>
  <si>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</si>
  <si>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</si>
  <si>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</si>
  <si>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</si>
  <si>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</si>
  <si>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</si>
  <si>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</si>
  <si>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</si>
  <si>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</si>
  <si>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</si>
  <si>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</si>
  <si>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</si>
  <si>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</si>
  <si>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</si>
  <si>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</si>
  <si>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</si>
  <si>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</si>
  <si>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</si>
  <si>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</si>
  <si>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</si>
  <si>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</si>
  <si>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</si>
  <si>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</si>
  <si>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</si>
  <si>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</si>
  <si>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</si>
  <si>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</si>
  <si>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</si>
  <si>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</si>
  <si>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</si>
  <si>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</si>
  <si>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</si>
  <si>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</si>
  <si>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</si>
  <si>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</si>
  <si>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</si>
  <si>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</si>
  <si>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</si>
  <si>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</si>
  <si>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</si>
  <si>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</si>
  <si>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</si>
  <si>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</si>
  <si>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</si>
  <si>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</si>
  <si>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</si>
  <si>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</si>
  <si>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</si>
  <si>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</si>
  <si>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</si>
  <si>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</si>
  <si>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</si>
  <si>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</si>
  <si>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</si>
  <si>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</si>
  <si>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</si>
  <si>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</si>
  <si>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</si>
  <si>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</si>
  <si>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</si>
  <si>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</si>
  <si>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</si>
  <si>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</si>
  <si>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</si>
  <si>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</si>
  <si>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</si>
  <si>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</si>
  <si>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</si>
  <si>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</si>
  <si>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</si>
  <si>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</si>
  <si>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</si>
  <si>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</si>
  <si>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</si>
  <si>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</si>
  <si>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</si>
  <si>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</si>
  <si>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</si>
  <si>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</si>
  <si>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</si>
  <si>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</si>
  <si>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</si>
  <si>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</si>
  <si>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</si>
  <si>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</si>
  <si>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</si>
  <si>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</si>
  <si>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</si>
  <si>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</si>
  <si>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</si>
  <si>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</si>
  <si>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</si>
  <si>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</si>
  <si>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</si>
  <si>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</si>
  <si>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</si>
  <si>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</si>
  <si>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</si>
  <si>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</si>
  <si>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</si>
  <si>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</si>
  <si>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</si>
  <si>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</si>
  <si>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</si>
  <si>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</si>
  <si>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</si>
  <si>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</si>
  <si>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</si>
  <si>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</si>
  <si>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</si>
  <si>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</si>
  <si>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</si>
  <si>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</si>
  <si>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</si>
  <si>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</si>
  <si>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</si>
  <si>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</si>
  <si>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</si>
  <si>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</si>
  <si>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</si>
  <si>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</si>
  <si>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</si>
  <si>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</si>
  <si>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</si>
  <si>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</si>
  <si>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</si>
  <si>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</si>
  <si>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</si>
  <si>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</si>
  <si>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</si>
  <si>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</si>
  <si>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</si>
  <si>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</si>
  <si>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</si>
  <si>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</si>
  <si>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</si>
  <si>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</si>
  <si>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</si>
  <si>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</si>
  <si>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</si>
  <si>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</si>
  <si>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</si>
  <si>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</si>
  <si>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</si>
  <si>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</si>
  <si>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</si>
  <si>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</si>
  <si>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</si>
  <si>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</si>
  <si>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</si>
  <si>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</si>
  <si>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</si>
  <si>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</si>
  <si>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</si>
  <si>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</si>
  <si>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</si>
  <si>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</si>
  <si>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</si>
  <si>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</si>
  <si>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</si>
  <si>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</si>
  <si>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</si>
  <si>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</si>
  <si>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</si>
  <si>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</si>
  <si>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</si>
  <si>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</si>
  <si>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</si>
  <si>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</si>
  <si>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</si>
  <si>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</si>
  <si>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</si>
  <si>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</si>
  <si>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</si>
  <si>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</si>
  <si>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</si>
  <si>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</si>
  <si>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</si>
  <si>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</si>
  <si>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</si>
  <si>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</si>
  <si>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</si>
  <si>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</si>
  <si>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</si>
  <si>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</si>
  <si>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</si>
  <si>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</si>
  <si>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</si>
  <si>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</si>
  <si>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</si>
  <si>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</si>
  <si>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</si>
  <si>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</si>
  <si>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</si>
  <si>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</si>
  <si>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</si>
  <si>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</si>
  <si>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</si>
  <si>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</si>
  <si>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</si>
  <si>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</si>
  <si>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</si>
  <si>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</si>
  <si>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</si>
  <si>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</si>
  <si>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</si>
  <si>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</si>
  <si>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</si>
  <si>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</si>
  <si>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</si>
  <si>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</si>
  <si>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</si>
  <si>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</si>
  <si>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</si>
  <si>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</si>
  <si>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</si>
  <si>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</si>
  <si>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</si>
  <si>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</si>
  <si>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</si>
  <si>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</si>
  <si>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</si>
  <si>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</si>
  <si>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</si>
  <si>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</si>
  <si>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</si>
  <si>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</si>
  <si>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</si>
  <si>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</si>
  <si>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</si>
  <si>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</si>
  <si>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</si>
  <si>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</si>
  <si>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</si>
  <si>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</si>
  <si>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</si>
  <si>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</si>
  <si>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</si>
  <si>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</si>
  <si>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</si>
  <si>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</si>
  <si>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</si>
  <si>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</si>
  <si>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</si>
  <si>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</si>
  <si>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</si>
  <si>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</si>
  <si>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</si>
  <si>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</si>
  <si>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</si>
  <si>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</si>
  <si>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</si>
  <si>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</si>
  <si>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</si>
  <si>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</si>
  <si>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</si>
  <si>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</si>
  <si>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</si>
  <si>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</si>
  <si>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</si>
  <si>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</si>
  <si>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</si>
  <si>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</si>
  <si>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</si>
  <si>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</si>
  <si>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</si>
  <si>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</si>
  <si>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</si>
  <si>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</si>
  <si>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</si>
  <si>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</si>
  <si>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</si>
  <si>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</si>
  <si>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</si>
  <si>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</si>
  <si>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</si>
  <si>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</si>
  <si>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</si>
  <si>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</si>
  <si>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</si>
  <si>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</si>
  <si>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</si>
  <si>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</si>
  <si>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</si>
  <si>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</si>
  <si>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</si>
  <si>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</si>
  <si>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</si>
  <si>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</si>
  <si>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</si>
  <si>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</si>
  <si>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</si>
  <si>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</si>
  <si>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</si>
  <si>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</si>
  <si>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</si>
  <si>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</si>
  <si>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</si>
  <si>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</si>
  <si>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</si>
  <si>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</si>
  <si>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</si>
  <si>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</si>
  <si>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</si>
  <si>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</si>
  <si>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</si>
  <si>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</si>
  <si>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</si>
  <si>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</si>
  <si>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</si>
  <si>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</si>
  <si>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</si>
  <si>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</si>
  <si>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</si>
  <si>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</si>
  <si>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</si>
  <si>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</si>
  <si>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</si>
  <si>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</si>
  <si>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</si>
  <si>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</si>
  <si>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</si>
  <si>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</si>
  <si>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</si>
  <si>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</si>
  <si>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</si>
  <si>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</si>
  <si>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</si>
  <si>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</si>
  <si>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</si>
  <si>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</si>
  <si>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</si>
  <si>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</si>
  <si>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</si>
  <si>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</si>
  <si>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</si>
  <si>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</si>
  <si>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</si>
  <si>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</si>
  <si>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</si>
  <si>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</si>
  <si>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</si>
  <si>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</si>
  <si>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</si>
  <si>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</si>
  <si>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</si>
  <si>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</si>
  <si>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</si>
  <si>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</si>
  <si>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</si>
  <si>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</si>
  <si>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</si>
  <si>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</si>
  <si>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</si>
  <si>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</si>
  <si>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</si>
  <si>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</si>
  <si>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</si>
  <si>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</si>
  <si>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</si>
  <si>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</si>
  <si>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</si>
  <si>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</si>
  <si>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</si>
  <si>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</si>
  <si>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</si>
  <si>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</si>
  <si>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</si>
  <si>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</si>
  <si>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</si>
  <si>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</si>
  <si>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</si>
  <si>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</si>
  <si>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</si>
  <si>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</si>
  <si>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</si>
  <si>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</si>
  <si>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</si>
  <si>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</si>
  <si>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</si>
  <si>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</si>
  <si>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</si>
  <si>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</si>
  <si>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</si>
  <si>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</si>
  <si>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</si>
  <si>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</si>
  <si>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</si>
  <si>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</si>
  <si>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</si>
  <si>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</si>
  <si>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</si>
  <si>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</si>
  <si>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</si>
  <si>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</si>
  <si>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</si>
  <si>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</si>
  <si>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</si>
  <si>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</si>
  <si>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</si>
  <si>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</si>
  <si>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</si>
  <si>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</si>
  <si>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</si>
  <si>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</si>
  <si>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</si>
  <si>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</si>
  <si>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</si>
  <si>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</si>
  <si>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</si>
  <si>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</si>
  <si>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</si>
  <si>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</si>
  <si>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</si>
  <si>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</si>
  <si>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</si>
  <si>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</si>
  <si>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</si>
  <si>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</si>
  <si>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</si>
  <si>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</si>
  <si>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</si>
  <si>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</si>
  <si>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</si>
  <si>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</si>
  <si>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</si>
  <si>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</si>
  <si>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</si>
  <si>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</si>
  <si>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</si>
  <si>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</si>
  <si>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</si>
  <si>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</si>
  <si>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</si>
  <si>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</si>
  <si>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</si>
  <si>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</si>
  <si>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</si>
  <si>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</si>
  <si>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</si>
  <si>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</si>
  <si>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</si>
  <si>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</si>
  <si>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</si>
  <si>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</si>
  <si>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</si>
  <si>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</si>
  <si>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</si>
  <si>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</si>
  <si>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</si>
  <si>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</si>
  <si>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</si>
  <si>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</si>
  <si>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</si>
  <si>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</si>
  <si>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</si>
  <si>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</si>
  <si>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</si>
  <si>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</si>
  <si>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</si>
  <si>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</si>
  <si>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</si>
  <si>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</si>
  <si>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</si>
  <si>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</si>
  <si>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</si>
  <si>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</si>
  <si>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</si>
  <si>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</si>
  <si>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</si>
  <si>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</si>
  <si>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</si>
  <si>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</si>
  <si>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</si>
  <si>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</si>
  <si>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</si>
  <si>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</si>
  <si>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</si>
  <si>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</si>
  <si>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</si>
  <si>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</si>
  <si>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</si>
  <si>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</si>
  <si>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</si>
  <si>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</si>
  <si>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</si>
  <si>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</si>
  <si>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</si>
  <si>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</si>
  <si>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</si>
  <si>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</si>
  <si>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</si>
  <si>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</si>
  <si>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</si>
  <si>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</si>
  <si>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</si>
  <si>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</si>
  <si>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</si>
  <si>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</si>
  <si>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</si>
  <si>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</si>
  <si>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</si>
  <si>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</si>
  <si>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</si>
  <si>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</si>
  <si>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</si>
  <si>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</si>
  <si>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</si>
  <si>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</si>
  <si>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</si>
  <si>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</si>
  <si>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</si>
  <si>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</si>
  <si>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</si>
  <si>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</si>
  <si>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</si>
  <si>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</si>
  <si>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</si>
  <si>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</si>
  <si>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</si>
  <si>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</si>
  <si>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</si>
  <si>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</si>
  <si>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</si>
  <si>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</si>
  <si>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</si>
  <si>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</si>
  <si>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</si>
  <si>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</si>
  <si>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</si>
  <si>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</si>
  <si>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</si>
  <si>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</si>
  <si>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</si>
  <si>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</si>
  <si>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</si>
  <si>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</si>
  <si>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</si>
  <si>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</si>
  <si>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</si>
  <si>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</si>
  <si>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</si>
  <si>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</si>
  <si>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</si>
  <si>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</si>
  <si>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</si>
  <si>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</si>
  <si>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</si>
  <si>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</si>
  <si>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</si>
  <si>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</si>
  <si>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</si>
  <si>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</si>
  <si>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</si>
  <si>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</si>
  <si>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</si>
  <si>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</si>
  <si>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</si>
  <si>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</si>
  <si>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</si>
  <si>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</si>
  <si>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</si>
  <si>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</si>
  <si>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</si>
  <si>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</si>
  <si>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</si>
  <si>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</si>
  <si>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</si>
  <si>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</si>
  <si>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</si>
  <si>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</si>
  <si>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</si>
  <si>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</si>
  <si>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</si>
  <si>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</si>
  <si>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</si>
  <si>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</si>
  <si>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</si>
  <si>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</si>
  <si>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</si>
  <si>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</si>
  <si>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</si>
  <si>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</si>
  <si>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</si>
  <si>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</si>
  <si>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</si>
  <si>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</si>
  <si>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</si>
  <si>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</si>
  <si>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</si>
  <si>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</si>
  <si>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</si>
  <si>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</si>
  <si>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</si>
  <si>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</si>
  <si>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</si>
  <si>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</si>
  <si>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</si>
  <si>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</si>
  <si>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</si>
  <si>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</si>
  <si>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</si>
  <si>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</si>
  <si>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</si>
  <si>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</si>
  <si>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</si>
  <si>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</si>
  <si>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</si>
  <si>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</si>
  <si>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</si>
  <si>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</si>
  <si>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</si>
  <si>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</si>
  <si>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</si>
  <si>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</si>
  <si>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</si>
  <si>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</si>
  <si>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</si>
  <si>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</si>
  <si>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</si>
  <si>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</si>
  <si>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</si>
  <si>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</si>
  <si>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</si>
  <si>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</si>
  <si>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</si>
  <si>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</si>
  <si>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</si>
  <si>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</si>
  <si>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</si>
  <si>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</si>
  <si>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</si>
  <si>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</si>
  <si>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</si>
  <si>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</si>
  <si>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</si>
  <si>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</si>
  <si>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</si>
  <si>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</si>
  <si>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</si>
  <si>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</si>
  <si>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</si>
  <si>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</si>
  <si>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</si>
  <si>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</si>
  <si>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</si>
  <si>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</si>
  <si>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</si>
  <si>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</si>
  <si>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</si>
  <si>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</si>
  <si>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</si>
  <si>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</si>
  <si>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</si>
  <si>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</si>
  <si>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</si>
  <si>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</si>
  <si>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</si>
  <si>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</si>
  <si>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</si>
  <si>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</si>
  <si>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</si>
  <si>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</si>
  <si>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</si>
  <si>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</si>
  <si>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</si>
  <si>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</si>
  <si>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</si>
  <si>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</si>
  <si>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</si>
  <si>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</si>
  <si>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</si>
  <si>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</si>
  <si>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</si>
  <si>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</si>
  <si>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</si>
  <si>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</si>
  <si>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</si>
  <si>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</si>
  <si>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</si>
  <si>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</si>
  <si>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</si>
  <si>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</si>
  <si>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</si>
  <si>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</si>
  <si>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</si>
  <si>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</si>
  <si>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</si>
  <si>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</si>
  <si>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</si>
  <si>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</si>
  <si>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</si>
  <si>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</si>
  <si>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</si>
  <si>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</si>
  <si>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</si>
  <si>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</si>
  <si>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</si>
  <si>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</si>
  <si>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</si>
  <si>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</si>
  <si>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</si>
  <si>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</si>
  <si>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</si>
  <si>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</si>
  <si>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</si>
  <si>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</si>
  <si>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</si>
  <si>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</si>
  <si>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</si>
  <si>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</si>
  <si>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</si>
  <si>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</si>
  <si>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</si>
  <si>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</si>
  <si>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</si>
  <si>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</si>
  <si>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</si>
  <si>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</si>
  <si>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</si>
  <si>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</si>
  <si>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</si>
  <si>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</si>
  <si>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</si>
  <si>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</si>
  <si>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</si>
  <si>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</si>
  <si>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</si>
  <si>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</si>
  <si>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</si>
  <si>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</si>
  <si>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</si>
  <si>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</si>
  <si>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</si>
  <si>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</si>
  <si>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</si>
  <si>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</si>
  <si>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</si>
  <si>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</si>
  <si>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</si>
  <si>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</si>
  <si>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</si>
  <si>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</si>
  <si>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</si>
  <si>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</si>
  <si>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</si>
  <si>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</si>
  <si>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</si>
  <si>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</si>
  <si>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</si>
  <si>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</si>
  <si>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</si>
  <si>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</si>
  <si>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</si>
  <si>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</si>
  <si>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</si>
  <si>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</si>
  <si>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</si>
  <si>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</si>
  <si>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</si>
  <si>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</si>
  <si>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</si>
  <si>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</si>
  <si>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</si>
  <si>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</si>
  <si>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</si>
  <si>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</si>
  <si>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</si>
  <si>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</si>
  <si>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</si>
  <si>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</si>
  <si>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</si>
  <si>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</si>
  <si>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</si>
  <si>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</si>
  <si>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</si>
  <si>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</si>
  <si>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</si>
  <si>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</si>
  <si>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</si>
  <si>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</si>
  <si>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</si>
  <si>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</si>
  <si>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</si>
  <si>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</si>
  <si>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</si>
  <si>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</si>
  <si>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</si>
  <si>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</si>
  <si>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</si>
  <si>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</si>
  <si>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</si>
  <si>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</si>
  <si>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</si>
  <si>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</si>
  <si>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</si>
  <si>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</si>
  <si>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</si>
  <si>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</si>
  <si>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</si>
  <si>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</si>
  <si>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</si>
  <si>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</si>
  <si>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</si>
  <si>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</si>
  <si>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</si>
  <si>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</si>
  <si>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</si>
  <si>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</si>
  <si>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</si>
  <si>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</si>
  <si>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</si>
  <si>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</si>
  <si>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</si>
  <si>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</si>
  <si>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</si>
  <si>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</si>
  <si>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</si>
  <si>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</si>
  <si>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</si>
  <si>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</si>
  <si>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</si>
  <si>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</si>
  <si>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</si>
  <si>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</si>
  <si>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</si>
  <si>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</si>
  <si>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</si>
  <si>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</si>
  <si>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</si>
  <si>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</si>
  <si>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</si>
  <si>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</si>
  <si>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</si>
  <si>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</si>
  <si>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</si>
  <si>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</si>
  <si>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</si>
  <si>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</si>
  <si>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</si>
  <si>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</si>
  <si>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</si>
  <si>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</si>
  <si>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</si>
  <si>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</si>
  <si>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</si>
  <si>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</si>
  <si>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</si>
  <si>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</si>
  <si>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</si>
  <si>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</si>
  <si>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</si>
  <si>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</si>
  <si>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</si>
  <si>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</si>
  <si>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</si>
  <si>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</si>
  <si>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</si>
  <si>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</si>
  <si>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</si>
  <si>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</si>
  <si>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</si>
  <si>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</si>
  <si>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</si>
  <si>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</si>
  <si>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</si>
  <si>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</si>
  <si>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</si>
  <si>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</si>
  <si>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</si>
  <si>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</si>
  <si>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</si>
  <si>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</si>
  <si>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</si>
  <si>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</si>
  <si>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</si>
  <si>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</si>
  <si>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</si>
  <si>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</si>
  <si>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</si>
  <si>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</si>
  <si>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</si>
  <si>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</si>
  <si>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</si>
  <si>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</si>
  <si>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</si>
  <si>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</si>
  <si>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</si>
  <si>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</si>
  <si>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</si>
  <si>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</si>
  <si>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</si>
  <si>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</si>
  <si>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</si>
  <si>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</si>
  <si>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</si>
  <si>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</si>
  <si>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</si>
  <si>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</si>
  <si>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</si>
  <si>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</si>
  <si>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</si>
  <si>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</si>
  <si>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</si>
  <si>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</si>
  <si>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</si>
  <si>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</si>
  <si>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</si>
  <si>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</si>
  <si>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</si>
  <si>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</si>
  <si>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</si>
  <si>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</si>
  <si>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</si>
  <si>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</si>
  <si>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</si>
  <si>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</si>
  <si>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</si>
  <si>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</si>
  <si>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</si>
  <si>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</si>
  <si>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</si>
  <si>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</si>
  <si>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</si>
  <si>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</si>
  <si>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</si>
  <si>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</si>
  <si>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</si>
  <si>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</si>
  <si>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</si>
  <si>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</si>
  <si>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</si>
  <si>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</si>
  <si>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</si>
  <si>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</si>
  <si>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</si>
  <si>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</si>
  <si>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</si>
  <si>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</si>
  <si>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</si>
  <si>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</si>
  <si>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</si>
  <si>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</si>
  <si>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</si>
  <si>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</si>
  <si>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</si>
  <si>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</si>
  <si>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</si>
  <si>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</si>
  <si>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</si>
  <si>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</si>
  <si>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</si>
  <si>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</si>
  <si>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</si>
  <si>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</si>
  <si>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</si>
  <si>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</si>
  <si>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</si>
  <si>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</si>
  <si>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</si>
  <si>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</si>
  <si>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</si>
  <si>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</si>
  <si>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</si>
  <si>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</si>
  <si>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</si>
  <si>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</si>
  <si>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</si>
  <si>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</si>
  <si>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</si>
  <si>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</si>
  <si>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</si>
  <si>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</si>
  <si>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</si>
  <si>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</si>
  <si>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</si>
  <si>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</si>
  <si>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</si>
  <si>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</si>
  <si>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</si>
  <si>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</si>
  <si>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</si>
  <si>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</si>
  <si>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</si>
  <si>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</si>
  <si>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</si>
  <si>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</si>
  <si>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</si>
  <si>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</si>
  <si>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</si>
  <si>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</si>
  <si>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</si>
  <si>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</si>
  <si>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</si>
  <si>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</si>
  <si>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</si>
  <si>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</si>
  <si>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</si>
  <si>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</si>
  <si>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</si>
  <si>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</si>
  <si>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</si>
  <si>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</si>
  <si>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</si>
  <si>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</si>
  <si>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</si>
  <si>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</si>
  <si>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</si>
  <si>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</si>
  <si>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</si>
  <si>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</si>
  <si>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</si>
  <si>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</si>
  <si>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</si>
  <si>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</si>
  <si>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</si>
  <si>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</si>
  <si>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</si>
  <si>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</si>
  <si>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</si>
  <si>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</si>
  <si>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</si>
  <si>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</si>
  <si>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</si>
  <si>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</si>
  <si>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</si>
  <si>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</si>
  <si>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</si>
  <si>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</si>
  <si>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</si>
  <si>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</si>
  <si>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</si>
  <si>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</si>
  <si>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</si>
  <si>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</si>
  <si>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</si>
  <si>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</si>
  <si>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</si>
  <si>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</si>
  <si>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</si>
  <si>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</si>
  <si>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</si>
  <si>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</si>
  <si>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</si>
  <si>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</si>
  <si>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</si>
  <si>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</si>
  <si>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</si>
  <si>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</si>
  <si>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</si>
  <si>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</si>
  <si>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</si>
  <si>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</si>
  <si>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</si>
  <si>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</si>
  <si>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</si>
  <si>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</si>
  <si>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</si>
  <si>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</si>
  <si>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</si>
  <si>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</si>
  <si>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</si>
  <si>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</si>
  <si>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</si>
  <si>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</si>
  <si>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</si>
  <si>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</si>
  <si>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</si>
  <si>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</si>
  <si>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</si>
  <si>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</si>
  <si>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</si>
  <si>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</si>
  <si>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</si>
  <si>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</si>
  <si>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</si>
  <si>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</si>
  <si>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</si>
  <si>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</si>
  <si>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</si>
  <si>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</si>
  <si>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</si>
  <si>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</si>
  <si>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</si>
  <si>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</si>
  <si>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</si>
  <si>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</si>
  <si>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</si>
  <si>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</si>
  <si>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</si>
  <si>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</si>
  <si>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</si>
  <si>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</si>
  <si>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</si>
  <si>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</si>
  <si>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</si>
  <si>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</si>
  <si>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</si>
  <si>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</si>
  <si>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</si>
  <si>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</si>
  <si>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</si>
  <si>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</si>
  <si>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</si>
  <si>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</si>
  <si>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</si>
  <si>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</si>
  <si>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</si>
  <si>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</si>
  <si>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</si>
  <si>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</si>
  <si>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</si>
  <si>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</si>
  <si>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</si>
  <si>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</si>
  <si>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</si>
  <si>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</si>
  <si>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</si>
  <si>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</si>
  <si>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</si>
  <si>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</si>
  <si>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</si>
  <si>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</si>
  <si>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</si>
  <si>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</si>
  <si>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</si>
  <si>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</si>
  <si>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</si>
  <si>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</si>
  <si>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</si>
  <si>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</si>
  <si>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</si>
  <si>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</si>
  <si>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</si>
  <si>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</si>
  <si>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</si>
  <si>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</si>
  <si>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</si>
  <si>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</si>
  <si>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</si>
  <si>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</si>
  <si>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</si>
  <si>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</si>
  <si>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</si>
  <si>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</si>
  <si>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</si>
  <si>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</si>
  <si>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</si>
  <si>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</si>
  <si>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</si>
  <si>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</si>
  <si>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</si>
  <si>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</si>
  <si>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</si>
  <si>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</si>
  <si>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</si>
  <si>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</si>
  <si>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</si>
  <si>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</si>
  <si>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</si>
  <si>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</si>
  <si>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</si>
  <si>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</si>
  <si>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</si>
  <si>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</si>
  <si>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</si>
  <si>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</si>
  <si>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</si>
  <si>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</si>
  <si>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</si>
  <si>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</si>
  <si>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</si>
  <si>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</si>
  <si>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</si>
  <si>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</si>
  <si>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</si>
  <si>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</si>
  <si>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</si>
  <si>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</si>
  <si>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</si>
  <si>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</si>
  <si>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</si>
  <si>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</si>
  <si>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</si>
  <si>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</si>
  <si>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</si>
  <si>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</si>
  <si>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</si>
  <si>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</si>
  <si>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</si>
  <si>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</si>
  <si>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</si>
  <si>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</si>
  <si>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</si>
  <si>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</si>
  <si>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</si>
  <si>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</si>
  <si>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</si>
  <si>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</si>
  <si>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</si>
  <si>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</si>
  <si>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</si>
  <si>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</si>
  <si>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</si>
  <si>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</si>
  <si>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</si>
  <si>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</si>
  <si>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</si>
  <si>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</si>
  <si>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</si>
  <si>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</si>
  <si>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</si>
  <si>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</si>
  <si>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</si>
  <si>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</si>
  <si>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</si>
  <si>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</si>
  <si>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</si>
  <si>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</si>
  <si>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</si>
  <si>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</si>
  <si>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</si>
  <si>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</si>
  <si>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</si>
  <si>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</si>
  <si>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</si>
  <si>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</si>
  <si>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</si>
  <si>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</si>
  <si>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</si>
  <si>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</si>
  <si>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</si>
  <si>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</si>
  <si>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</si>
  <si>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</si>
  <si>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</si>
  <si>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</si>
  <si>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</si>
  <si>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</si>
  <si>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</si>
  <si>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</si>
  <si>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</si>
  <si>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</si>
  <si>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</si>
  <si>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</si>
  <si>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</si>
  <si>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</si>
  <si>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</si>
  <si>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</si>
  <si>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</si>
  <si>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</si>
  <si>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</si>
  <si>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</si>
  <si>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</si>
  <si>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</si>
  <si>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</si>
  <si>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</si>
  <si>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</si>
  <si>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</si>
  <si>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</si>
  <si>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</si>
  <si>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</si>
  <si>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</si>
  <si>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</si>
  <si>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</si>
  <si>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</si>
  <si>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</si>
  <si>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</si>
  <si>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</si>
  <si>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</si>
  <si>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</si>
  <si>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</si>
  <si>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</si>
  <si>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</si>
  <si>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</si>
  <si>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</si>
  <si>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</si>
  <si>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</si>
  <si>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</si>
  <si>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</si>
  <si>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</si>
  <si>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</si>
  <si>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</si>
  <si>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</si>
  <si>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</si>
  <si>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</si>
  <si>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</si>
  <si>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</si>
  <si>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</si>
  <si>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</si>
  <si>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</si>
  <si>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</si>
  <si>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</si>
  <si>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</si>
  <si>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</si>
  <si>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</si>
  <si>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</si>
  <si>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</si>
  <si>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</si>
  <si>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</si>
  <si>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</si>
  <si>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</si>
  <si>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</si>
  <si>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</si>
  <si>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</si>
  <si>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</si>
  <si>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</si>
  <si>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</si>
  <si>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</si>
  <si>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</si>
  <si>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</si>
  <si>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</si>
  <si>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</si>
  <si>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</si>
  <si>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</si>
  <si>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</si>
  <si>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</si>
  <si>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</si>
  <si>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</si>
  <si>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</si>
  <si>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</si>
  <si>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</si>
  <si>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</si>
  <si>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</si>
  <si>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</si>
  <si>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</si>
  <si>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</si>
  <si>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</si>
  <si>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</si>
  <si>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</si>
  <si>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</si>
  <si>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</si>
  <si>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</si>
  <si>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</si>
  <si>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</si>
  <si>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</si>
  <si>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</si>
  <si>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</si>
  <si>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</si>
  <si>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</si>
  <si>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</si>
  <si>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</si>
  <si>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</si>
  <si>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</si>
  <si>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</si>
  <si>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</si>
  <si>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</si>
  <si>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</si>
  <si>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</si>
  <si>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</si>
  <si>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</si>
  <si>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</si>
  <si>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</si>
  <si>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</si>
  <si>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</si>
  <si>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</si>
  <si>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</si>
  <si>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</si>
  <si>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</si>
  <si>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</si>
  <si>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</si>
  <si>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</si>
  <si>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</si>
  <si>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</si>
  <si>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</si>
  <si>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</si>
  <si>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</si>
  <si>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</si>
  <si>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</si>
  <si>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</si>
  <si>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</si>
  <si>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</si>
  <si>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</si>
  <si>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</si>
  <si>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</si>
  <si>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</si>
  <si>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</si>
  <si>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</si>
  <si>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</si>
  <si>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</si>
  <si>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</si>
  <si>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</si>
  <si>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</si>
  <si>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</si>
  <si>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</si>
  <si>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</si>
  <si>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</si>
  <si>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</si>
  <si>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</si>
  <si>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</si>
  <si>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</si>
  <si>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</si>
  <si>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</si>
  <si>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</si>
  <si>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</si>
  <si>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</si>
  <si>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</si>
  <si>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</si>
  <si>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</si>
  <si>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</si>
  <si>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</si>
  <si>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</si>
  <si>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</si>
  <si>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</si>
  <si>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</si>
  <si>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</si>
  <si>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</si>
  <si>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</si>
  <si>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</si>
  <si>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</si>
  <si>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</si>
  <si>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</si>
  <si>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</si>
  <si>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</si>
  <si>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</si>
  <si>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</si>
  <si>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</si>
  <si>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</si>
  <si>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</si>
  <si>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</si>
  <si>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</si>
  <si>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</si>
  <si>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</si>
  <si>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</si>
  <si>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</si>
  <si>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</si>
  <si>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</si>
  <si>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</si>
  <si>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</si>
  <si>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</si>
  <si>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</si>
  <si>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</si>
  <si>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</si>
  <si>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</si>
  <si>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</si>
  <si>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</si>
  <si>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</si>
  <si>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</si>
  <si>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</si>
  <si>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</si>
  <si>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</si>
  <si>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</si>
  <si>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</si>
  <si>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</si>
  <si>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</si>
  <si>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</si>
  <si>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</si>
  <si>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</si>
  <si>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</si>
  <si>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</si>
  <si>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</si>
  <si>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</si>
  <si>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</si>
  <si>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</si>
  <si>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</si>
  <si>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</si>
  <si>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</si>
  <si>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</si>
  <si>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</si>
  <si>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</si>
  <si>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</si>
  <si>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</si>
  <si>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</si>
  <si>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</si>
  <si>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</si>
  <si>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</si>
  <si>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</si>
  <si>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</si>
  <si>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</si>
  <si>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</si>
  <si>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</si>
  <si>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</si>
  <si>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</si>
  <si>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</si>
  <si>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</si>
  <si>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</si>
  <si>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</si>
  <si>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</si>
  <si>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</si>
  <si>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</si>
  <si>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</si>
  <si>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</si>
  <si>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</si>
  <si>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</si>
  <si>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</si>
  <si>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</si>
  <si>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</si>
  <si>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</si>
  <si>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</si>
  <si>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</si>
  <si>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</si>
  <si>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</si>
  <si>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</si>
  <si>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</si>
  <si>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</si>
  <si>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</si>
  <si>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</si>
  <si>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</si>
  <si>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</si>
  <si>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</si>
  <si>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</si>
  <si>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</si>
  <si>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</si>
  <si>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</si>
  <si>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</si>
  <si>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</si>
  <si>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</si>
  <si>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</si>
  <si>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</si>
  <si>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</si>
  <si>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</si>
  <si>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</si>
  <si>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</si>
  <si>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</si>
  <si>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</si>
  <si>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</si>
  <si>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</si>
  <si>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</si>
  <si>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</si>
  <si>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</si>
  <si>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</si>
  <si>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</si>
  <si>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</si>
  <si>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</si>
  <si>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</si>
  <si>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</si>
  <si>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</si>
  <si>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</si>
  <si>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</si>
  <si>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</si>
  <si>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</si>
  <si>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</si>
  <si>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</si>
  <si>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</si>
  <si>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</si>
  <si>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</si>
  <si>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</si>
  <si>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</si>
  <si>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</si>
  <si>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</si>
  <si>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</si>
  <si>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</si>
  <si>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</si>
  <si>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</si>
  <si>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</si>
  <si>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</si>
  <si>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</si>
  <si>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</si>
  <si>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</si>
  <si>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</si>
  <si>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</si>
  <si>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</si>
  <si>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</si>
  <si>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</si>
  <si>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</si>
  <si>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</si>
  <si>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</si>
  <si>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</si>
  <si>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</si>
  <si>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</si>
  <si>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</si>
  <si>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</si>
  <si>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</si>
  <si>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</si>
  <si>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</si>
  <si>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</si>
  <si>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</si>
  <si>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</si>
  <si>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</si>
  <si>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</si>
  <si>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</si>
  <si>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</si>
  <si>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</si>
  <si>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</si>
  <si>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</si>
  <si>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</si>
  <si>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</si>
  <si>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</si>
  <si>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</si>
  <si>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</si>
  <si>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</si>
  <si>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</si>
  <si>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</si>
  <si>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</si>
  <si>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</si>
  <si>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</si>
  <si>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</si>
  <si>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</si>
  <si>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</si>
  <si>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</si>
  <si>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</si>
  <si>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</si>
  <si>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</si>
  <si>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</si>
  <si>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</si>
  <si>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</si>
  <si>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</si>
  <si>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</si>
  <si>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</si>
  <si>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</si>
  <si>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</si>
  <si>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</si>
  <si>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</si>
  <si>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</si>
  <si>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</si>
  <si>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</si>
  <si>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</si>
  <si>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</si>
  <si>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</si>
  <si>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</si>
  <si>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</si>
  <si>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</si>
  <si>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</si>
  <si>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</si>
  <si>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</si>
  <si>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</si>
  <si>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</si>
  <si>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</si>
  <si>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</si>
  <si>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</si>
  <si>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</si>
  <si>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</si>
  <si>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</si>
  <si>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</si>
  <si>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</si>
  <si>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</si>
  <si>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</si>
  <si>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</si>
  <si>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</si>
  <si>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</si>
  <si>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</si>
  <si>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</si>
  <si>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</si>
  <si>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</si>
  <si>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</si>
  <si>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</si>
  <si>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</si>
  <si>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</si>
  <si>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</si>
  <si>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</si>
  <si>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</si>
  <si>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</si>
  <si>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</si>
  <si>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</si>
  <si>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</si>
  <si>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</si>
  <si>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</si>
  <si>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</si>
  <si>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</si>
  <si>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</si>
  <si>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</si>
  <si>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</si>
  <si>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</si>
  <si>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</si>
  <si>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</si>
  <si>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</si>
  <si>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</si>
  <si>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</si>
  <si>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</si>
  <si>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</si>
  <si>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</si>
  <si>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</si>
  <si>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</si>
  <si>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</si>
  <si>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</si>
  <si>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</si>
  <si>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</si>
  <si>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</si>
  <si>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</si>
  <si>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</si>
  <si>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</si>
  <si>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</si>
  <si>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</si>
  <si>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</si>
  <si>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</si>
  <si>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</si>
  <si>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</si>
  <si>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</si>
  <si>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</si>
  <si>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</si>
  <si>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</si>
  <si>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</si>
  <si>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</si>
  <si>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</si>
  <si>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</si>
  <si>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</si>
  <si>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</si>
  <si>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</si>
  <si>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</si>
  <si>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</si>
  <si>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</si>
  <si>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</si>
  <si>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</si>
  <si>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</si>
  <si>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</si>
  <si>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</si>
  <si>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</si>
  <si>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</si>
  <si>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</si>
  <si>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</si>
  <si>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</si>
  <si>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</si>
  <si>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</si>
  <si>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</si>
  <si>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</si>
  <si>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</si>
  <si>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</si>
  <si>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</si>
  <si>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</si>
  <si>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</si>
  <si>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</si>
  <si>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</si>
  <si>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</si>
  <si>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</si>
  <si>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</si>
  <si>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</si>
  <si>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</si>
  <si>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</si>
  <si>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</si>
  <si>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</si>
  <si>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</si>
  <si>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</si>
  <si>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</si>
  <si>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</si>
  <si>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</si>
  <si>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</si>
  <si>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</si>
  <si>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</si>
  <si>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</si>
  <si>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</si>
  <si>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</si>
  <si>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</si>
  <si>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</si>
  <si>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</si>
  <si>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</si>
  <si>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</si>
  <si>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</si>
  <si>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</si>
  <si>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</si>
  <si>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</si>
  <si>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</si>
  <si>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</si>
  <si>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</si>
  <si>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</si>
  <si>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</si>
  <si>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</si>
  <si>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</si>
  <si>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</si>
  <si>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</si>
  <si>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</si>
  <si>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</si>
  <si>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</si>
  <si>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</si>
  <si>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</si>
  <si>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</si>
  <si>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</si>
  <si>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</si>
  <si>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</si>
  <si>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</si>
  <si>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</si>
  <si>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</si>
  <si>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</si>
  <si>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</si>
  <si>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</si>
  <si>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</si>
  <si>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</si>
  <si>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</si>
  <si>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</si>
  <si>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</si>
  <si>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</si>
  <si>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</si>
  <si>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</si>
  <si>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</si>
  <si>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</si>
  <si>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</si>
  <si>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</si>
  <si>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</si>
  <si>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</si>
  <si>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</si>
  <si>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</si>
  <si>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</si>
  <si>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</si>
  <si>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</si>
  <si>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</si>
  <si>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</si>
  <si>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</si>
  <si>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</si>
  <si>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</si>
  <si>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</si>
  <si>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</si>
  <si>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</si>
  <si>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</si>
  <si>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</si>
  <si>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</si>
  <si>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</si>
  <si>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</si>
  <si>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</si>
  <si>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</si>
  <si>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</si>
  <si>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</si>
  <si>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</si>
  <si>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</si>
  <si>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</si>
  <si>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</si>
  <si>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</si>
  <si>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</si>
  <si>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</si>
  <si>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</si>
  <si>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</si>
  <si>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</si>
  <si>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</si>
  <si>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</si>
  <si>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</si>
  <si>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</si>
  <si>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</si>
  <si>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</si>
  <si>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</si>
  <si>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</si>
  <si>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</si>
  <si>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</si>
  <si>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</si>
  <si>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</si>
  <si>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</si>
  <si>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</si>
  <si>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</si>
  <si>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</si>
  <si>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</si>
  <si>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</si>
  <si>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</si>
  <si>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</si>
  <si>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</si>
  <si>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</si>
  <si>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</si>
  <si>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</si>
  <si>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</si>
  <si>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</si>
  <si>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</si>
  <si>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</si>
  <si>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</si>
  <si>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</si>
  <si>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</si>
  <si>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</si>
  <si>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</si>
  <si>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</si>
  <si>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</si>
  <si>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</si>
  <si>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</si>
  <si>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</si>
  <si>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</si>
  <si>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</si>
  <si>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</si>
  <si>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</si>
  <si>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</si>
  <si>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</si>
  <si>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</si>
  <si>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</si>
  <si>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</si>
  <si>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</si>
  <si>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</si>
  <si>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</si>
  <si>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</si>
  <si>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</si>
  <si>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</si>
  <si>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</si>
  <si>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</si>
  <si>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</si>
  <si>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</si>
  <si>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</si>
  <si>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</si>
  <si>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</si>
  <si>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</si>
  <si>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</si>
  <si>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</si>
  <si>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</si>
  <si>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</si>
  <si>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</si>
  <si>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</si>
  <si>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</si>
  <si>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</si>
  <si>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</si>
  <si>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</si>
  <si>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</si>
  <si>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</si>
  <si>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</si>
  <si>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</si>
  <si>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</si>
  <si>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</si>
  <si>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</si>
  <si>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</si>
  <si>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</si>
  <si>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</si>
  <si>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</si>
  <si>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</si>
  <si>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</si>
  <si>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</si>
  <si>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</si>
  <si>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</si>
  <si>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</si>
  <si>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</si>
  <si>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</si>
  <si>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</si>
  <si>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</si>
  <si>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</si>
  <si>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</si>
  <si>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</si>
  <si>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</si>
  <si>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</si>
  <si>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</si>
  <si>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</si>
  <si>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</si>
  <si>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</si>
  <si>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</si>
  <si>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</si>
  <si>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</si>
  <si>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</si>
  <si>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</si>
  <si>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</si>
  <si>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</si>
  <si>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</si>
  <si>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</si>
  <si>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</si>
  <si>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</si>
  <si>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</si>
  <si>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</si>
  <si>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</si>
  <si>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</si>
  <si>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</si>
  <si>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</si>
  <si>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</si>
  <si>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</si>
  <si>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</si>
  <si>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</si>
  <si>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</si>
  <si>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</si>
  <si>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</si>
  <si>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</si>
  <si>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</si>
  <si>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</si>
  <si>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</si>
  <si>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</si>
  <si>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</si>
  <si>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</si>
  <si>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</si>
  <si>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</si>
  <si>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</si>
  <si>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</si>
  <si>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</si>
  <si>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</si>
  <si>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</si>
  <si>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</si>
  <si>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</si>
  <si>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</si>
  <si>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</si>
  <si>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</si>
  <si>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</si>
  <si>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</si>
  <si>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</si>
  <si>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</si>
  <si>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</si>
  <si>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</si>
  <si>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</si>
  <si>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</si>
  <si>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</si>
  <si>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</si>
  <si>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</si>
  <si>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</si>
  <si>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</si>
  <si>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</si>
  <si>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</si>
  <si>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</si>
  <si>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</si>
  <si>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</si>
  <si>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</si>
  <si>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</si>
  <si>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</si>
  <si>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</si>
  <si>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</si>
  <si>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</si>
  <si>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</si>
  <si>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</si>
  <si>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</si>
  <si>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</si>
  <si>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</si>
  <si>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</si>
  <si>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</si>
  <si>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</si>
  <si>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</si>
  <si>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</si>
  <si>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</si>
  <si>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</si>
  <si>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</si>
  <si>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</si>
  <si>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</si>
  <si>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</si>
  <si>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</si>
  <si>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</si>
  <si>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</si>
  <si>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</si>
  <si>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</si>
  <si>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</si>
  <si>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</si>
  <si>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</si>
  <si>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</si>
  <si>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</si>
  <si>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</si>
  <si>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</si>
  <si>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</si>
  <si>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</si>
  <si>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</si>
  <si>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</si>
  <si>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</si>
  <si>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</si>
  <si>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</si>
  <si>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</si>
  <si>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</si>
  <si>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</si>
  <si>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</si>
  <si>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</si>
  <si>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</si>
  <si>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</si>
  <si>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</si>
  <si>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</si>
  <si>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</si>
  <si>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</si>
  <si>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</si>
  <si>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</si>
  <si>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</si>
  <si>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</si>
  <si>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</si>
  <si>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</si>
  <si>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</si>
  <si>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</si>
  <si>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</si>
  <si>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</si>
  <si>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</si>
  <si>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</si>
  <si>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</si>
  <si>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</si>
  <si>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</si>
  <si>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</si>
  <si>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</si>
  <si>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</si>
  <si>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</si>
  <si>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</si>
  <si>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</si>
  <si>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</si>
  <si>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</si>
  <si>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</si>
  <si>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</si>
  <si>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</si>
  <si>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</si>
  <si>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</si>
  <si>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</si>
  <si>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</si>
  <si>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</si>
  <si>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</si>
  <si>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</si>
  <si>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</si>
  <si>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</si>
  <si>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</si>
  <si>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</si>
  <si>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</si>
  <si>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</si>
  <si>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</si>
  <si>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</si>
  <si>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</si>
  <si>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</si>
  <si>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</si>
  <si>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</si>
  <si>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</si>
  <si>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</si>
  <si>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</si>
  <si>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</si>
  <si>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</si>
  <si>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</si>
  <si>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</si>
  <si>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</si>
  <si>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</si>
  <si>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</si>
  <si>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</si>
  <si>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</si>
  <si>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</si>
  <si>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</si>
  <si>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</si>
  <si>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</si>
  <si>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</si>
  <si>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</si>
  <si>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</si>
  <si>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</si>
  <si>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</si>
  <si>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</si>
  <si>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</si>
  <si>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</si>
  <si>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</si>
  <si>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</si>
  <si>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</si>
  <si>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</si>
  <si>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</si>
  <si>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</si>
  <si>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</si>
  <si>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</si>
  <si>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</si>
  <si>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</si>
  <si>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</si>
  <si>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</si>
  <si>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</si>
  <si>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</si>
  <si>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</si>
  <si>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</si>
  <si>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</si>
  <si>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</si>
  <si>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</si>
  <si>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</si>
  <si>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</si>
  <si>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</si>
  <si>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</si>
  <si>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</si>
  <si>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</si>
  <si>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</si>
  <si>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</si>
  <si>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</si>
  <si>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</si>
  <si>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</si>
  <si>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</si>
  <si>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</si>
  <si>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</si>
  <si>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</si>
  <si>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</si>
  <si>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</si>
  <si>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</si>
  <si>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</si>
  <si>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</si>
  <si>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</si>
  <si>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</si>
  <si>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</si>
  <si>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</si>
  <si>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</si>
  <si>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</si>
  <si>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</si>
  <si>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</si>
  <si>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</si>
  <si>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</si>
  <si>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</si>
  <si>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</si>
  <si>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</si>
  <si>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</si>
  <si>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</si>
  <si>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</si>
  <si>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</si>
  <si>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</si>
  <si>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</si>
  <si>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</si>
  <si>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</si>
  <si>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</si>
  <si>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</si>
  <si>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</si>
  <si>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</si>
  <si>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</si>
  <si>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</si>
  <si>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</si>
  <si>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</si>
  <si>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</si>
  <si>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</si>
  <si>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</si>
  <si>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</si>
  <si>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</si>
  <si>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</si>
  <si>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</si>
  <si>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</si>
  <si>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</si>
  <si>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</si>
  <si>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</si>
  <si>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</si>
  <si>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</si>
  <si>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</si>
  <si>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</si>
  <si>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</si>
  <si>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</si>
  <si>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</si>
  <si>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</si>
  <si>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</si>
  <si>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</si>
  <si>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</si>
  <si>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</si>
  <si>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</si>
  <si>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</si>
  <si>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</si>
  <si>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</si>
  <si>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</si>
  <si>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</si>
  <si>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</si>
  <si>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</si>
  <si>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</si>
  <si>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</si>
  <si>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</si>
  <si>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</si>
  <si>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</si>
  <si>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</si>
  <si>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</si>
  <si>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</si>
  <si>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</si>
  <si>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</si>
  <si>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</si>
  <si>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</si>
  <si>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</si>
  <si>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</si>
  <si>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</si>
  <si>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</si>
  <si>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</si>
  <si>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</si>
  <si>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</si>
  <si>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</si>
  <si>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</si>
  <si>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</si>
  <si>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</si>
  <si>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</si>
  <si>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</si>
  <si>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</si>
  <si>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</si>
  <si>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</si>
  <si>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</si>
  <si>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</si>
  <si>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</si>
  <si>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</si>
  <si>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</si>
  <si>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</si>
  <si>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</si>
  <si>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</si>
  <si>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</si>
  <si>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</si>
  <si>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</si>
  <si>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</si>
  <si>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</si>
  <si>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</si>
  <si>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</si>
  <si>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</si>
  <si>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</si>
  <si>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</si>
  <si>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</si>
  <si>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</si>
  <si>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</si>
  <si>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</si>
  <si>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</si>
  <si>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</si>
  <si>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</si>
  <si>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</si>
  <si>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</si>
  <si>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</si>
  <si>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</si>
  <si>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</si>
  <si>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</si>
  <si>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</si>
  <si>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</si>
  <si>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</si>
  <si>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</si>
  <si>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</si>
  <si>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</si>
  <si>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</si>
  <si>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</si>
  <si>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</si>
  <si>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</si>
  <si>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</si>
  <si>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</si>
  <si>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</si>
  <si>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</si>
  <si>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</si>
  <si>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</si>
  <si>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</si>
  <si>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</si>
  <si>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</si>
  <si>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</si>
  <si>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</si>
  <si>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</si>
  <si>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</si>
  <si>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</si>
  <si>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</si>
  <si>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</si>
  <si>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</si>
  <si>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</si>
  <si>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</si>
  <si>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</si>
  <si>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</si>
  <si>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</si>
  <si>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</si>
  <si>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</si>
  <si>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</si>
  <si>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</si>
  <si>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</si>
  <si>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</si>
  <si>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</si>
  <si>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</si>
  <si>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</si>
  <si>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</si>
  <si>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</si>
  <si>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</si>
  <si>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</si>
  <si>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</si>
  <si>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</si>
  <si>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</si>
  <si>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</si>
  <si>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</si>
  <si>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</si>
  <si>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</si>
  <si>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</si>
  <si>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</si>
  <si>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</si>
  <si>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</si>
  <si>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</si>
  <si>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</si>
  <si>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</si>
  <si>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</si>
  <si>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</si>
  <si>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</si>
  <si>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</si>
  <si>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</si>
  <si>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</si>
  <si>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</si>
  <si>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</si>
  <si>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</si>
  <si>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</si>
  <si>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</si>
  <si>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</si>
  <si>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</si>
  <si>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</si>
  <si>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</si>
  <si>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</si>
  <si>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</si>
  <si>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</si>
  <si>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</si>
  <si>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</si>
  <si>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</si>
  <si>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</si>
  <si>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</si>
  <si>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</si>
  <si>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</si>
  <si>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</si>
  <si>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</si>
  <si>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</si>
  <si>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</si>
  <si>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</si>
  <si>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</si>
  <si>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</si>
  <si>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</si>
  <si>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</si>
  <si>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</si>
  <si>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</si>
  <si>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</si>
  <si>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</si>
  <si>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</si>
  <si>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</si>
  <si>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</si>
  <si>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</si>
  <si>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</si>
  <si>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</si>
  <si>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</si>
  <si>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</si>
  <si>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</si>
  <si>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</si>
  <si>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</si>
  <si>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</si>
  <si>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</si>
  <si>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</si>
  <si>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</si>
  <si>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</si>
  <si>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</si>
  <si>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</si>
  <si>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</si>
  <si>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</si>
  <si>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</si>
  <si>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</si>
  <si>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</si>
  <si>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</si>
  <si>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</si>
  <si>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</si>
  <si>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</si>
  <si>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</si>
  <si>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</si>
  <si>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</si>
  <si>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</si>
  <si>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</si>
  <si>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</si>
  <si>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</si>
  <si>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</si>
  <si>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</si>
  <si>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</si>
  <si>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</si>
  <si>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</si>
  <si>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</si>
  <si>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</si>
  <si>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</si>
  <si>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</si>
  <si>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</si>
  <si>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</si>
  <si>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</si>
  <si>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</si>
  <si>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</si>
  <si>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</si>
  <si>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</si>
  <si>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</si>
  <si>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</si>
  <si>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</si>
  <si>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</si>
  <si>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</si>
  <si>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</si>
  <si>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</si>
  <si>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</si>
  <si>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</si>
  <si>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</si>
  <si>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</si>
  <si>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</si>
  <si>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</si>
  <si>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</si>
  <si>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</si>
  <si>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</si>
  <si>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</si>
  <si>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</si>
  <si>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</si>
  <si>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</si>
  <si>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</si>
  <si>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</si>
  <si>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</si>
  <si>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</si>
  <si>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</si>
  <si>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</si>
  <si>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</si>
  <si>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</si>
  <si>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</si>
  <si>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</si>
  <si>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</si>
  <si>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</si>
  <si>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</si>
  <si>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</si>
  <si>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</si>
  <si>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</si>
  <si>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</si>
  <si>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</si>
  <si>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</si>
  <si>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</si>
  <si>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</si>
  <si>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</si>
  <si>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</si>
  <si>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</si>
  <si>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</si>
  <si>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</si>
  <si>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</si>
  <si>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</si>
  <si>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</si>
  <si>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</si>
  <si>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</si>
  <si>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</si>
  <si>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</si>
  <si>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</si>
  <si>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</si>
  <si>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</si>
  <si>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</si>
  <si>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</si>
  <si>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</si>
  <si>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</si>
  <si>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</si>
  <si>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</si>
  <si>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</si>
  <si>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</si>
  <si>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</si>
  <si>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</si>
  <si>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</si>
  <si>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</si>
  <si>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</si>
  <si>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</si>
  <si>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</si>
  <si>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</si>
  <si>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</si>
  <si>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</si>
  <si>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</si>
  <si>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</si>
  <si>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</si>
  <si>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</si>
  <si>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</si>
  <si>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</si>
  <si>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</si>
  <si>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</si>
  <si>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</si>
  <si>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</si>
  <si>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</si>
  <si>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</si>
  <si>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</si>
  <si>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</si>
  <si>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</si>
  <si>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</si>
  <si>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</si>
  <si>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</si>
  <si>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</si>
  <si>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</si>
  <si>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</si>
  <si>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</si>
  <si>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</si>
  <si>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</si>
  <si>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</si>
  <si>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</si>
  <si>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</si>
  <si>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</si>
  <si>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</si>
  <si>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</si>
  <si>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</si>
  <si>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</si>
  <si>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</si>
  <si>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</si>
  <si>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</si>
  <si>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</si>
  <si>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</si>
  <si>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</si>
  <si>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</si>
  <si>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</si>
  <si>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</si>
  <si>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</si>
  <si>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</si>
  <si>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</si>
  <si>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</si>
  <si>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</si>
  <si>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</si>
  <si>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</si>
  <si>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</si>
  <si>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</si>
  <si>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</si>
  <si>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</si>
  <si>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</si>
  <si>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</si>
  <si>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</si>
  <si>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</si>
  <si>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</si>
  <si>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</si>
  <si>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</si>
  <si>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</si>
  <si>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</si>
  <si>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</si>
  <si>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</si>
  <si>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</si>
  <si>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</si>
  <si>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</si>
  <si>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</si>
  <si>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</si>
  <si>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</si>
  <si>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</si>
  <si>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</si>
  <si>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</si>
  <si>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</si>
  <si>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</si>
  <si>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</si>
  <si>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</si>
  <si>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</si>
  <si>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</si>
  <si>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</si>
  <si>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</si>
  <si>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</si>
  <si>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</si>
  <si>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</si>
  <si>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</si>
  <si>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</si>
  <si>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</si>
  <si>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</si>
  <si>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</si>
  <si>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</si>
  <si>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</si>
  <si>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</si>
  <si>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</si>
  <si>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</si>
  <si>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</si>
  <si>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</si>
  <si>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</si>
  <si>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</si>
  <si>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</si>
  <si>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</si>
  <si>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</si>
  <si>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</si>
  <si>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</si>
  <si>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</si>
  <si>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</si>
  <si>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</si>
  <si>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</si>
  <si>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</si>
  <si>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</si>
  <si>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</si>
  <si>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</si>
  <si>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</si>
  <si>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</si>
  <si>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</si>
  <si>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</si>
  <si>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</si>
  <si>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</si>
  <si>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</si>
  <si>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</si>
  <si>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</si>
  <si>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</si>
  <si>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</si>
  <si>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</si>
  <si>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</si>
  <si>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</si>
  <si>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</si>
  <si>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</si>
  <si>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</si>
  <si>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</si>
  <si>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</si>
  <si>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</si>
  <si>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</si>
  <si>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</si>
  <si>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</si>
  <si>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</si>
  <si>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</si>
  <si>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</si>
  <si>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</si>
  <si>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</si>
  <si>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</si>
  <si>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</si>
  <si>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</si>
  <si>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</si>
  <si>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</si>
  <si>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</si>
  <si>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</si>
  <si>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</si>
  <si>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</si>
  <si>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</si>
  <si>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</si>
  <si>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</si>
  <si>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</si>
  <si>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</si>
  <si>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</si>
  <si>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</si>
  <si>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</si>
  <si>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</si>
  <si>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</si>
  <si>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</si>
  <si>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</si>
  <si>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</si>
  <si>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</si>
  <si>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</si>
  <si>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</si>
  <si>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</si>
  <si>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</si>
  <si>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</si>
  <si>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</si>
  <si>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</si>
  <si>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</si>
  <si>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</si>
  <si>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</si>
  <si>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</si>
  <si>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</si>
  <si>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</si>
  <si>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</si>
  <si>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</si>
  <si>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</si>
  <si>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</si>
  <si>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</si>
  <si>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</si>
  <si>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</si>
  <si>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</si>
  <si>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</si>
  <si>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</si>
  <si>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</si>
  <si>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</si>
  <si>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</si>
  <si>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</si>
  <si>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</si>
  <si>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</si>
  <si>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</si>
  <si>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</si>
  <si>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</si>
  <si>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</si>
  <si>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</si>
  <si>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</si>
  <si>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</si>
  <si>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</si>
  <si>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</si>
  <si>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</si>
  <si>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</si>
  <si>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</si>
  <si>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</si>
  <si>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</si>
  <si>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</si>
  <si>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</si>
  <si>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</si>
  <si>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</si>
  <si>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</si>
  <si>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</si>
  <si>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</si>
  <si>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</si>
  <si>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</si>
  <si>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</si>
  <si>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</si>
  <si>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</si>
  <si>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</si>
  <si>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</si>
  <si>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</si>
  <si>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</si>
  <si>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</si>
  <si>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</si>
  <si>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</si>
  <si>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</si>
  <si>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</si>
  <si>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</si>
  <si>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</si>
  <si>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</si>
  <si>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</si>
  <si>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</si>
  <si>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</si>
  <si>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</si>
  <si>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</si>
  <si>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</si>
  <si>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</si>
  <si>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</si>
  <si>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</si>
  <si>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</si>
  <si>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</si>
  <si>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</si>
  <si>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</si>
  <si>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</si>
  <si>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</si>
  <si>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</si>
  <si>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</si>
  <si>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</si>
  <si>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</si>
  <si>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</si>
  <si>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</si>
  <si>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</si>
  <si>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</si>
  <si>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</si>
  <si>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</si>
  <si>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</si>
  <si>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</si>
  <si>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</si>
  <si>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</si>
  <si>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</si>
  <si>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</si>
  <si>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</si>
  <si>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</si>
  <si>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</si>
  <si>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</si>
  <si>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</si>
  <si>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</si>
  <si>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</si>
  <si>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</si>
  <si>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</si>
  <si>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</si>
  <si>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</si>
  <si>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</si>
  <si>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</si>
  <si>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</si>
  <si>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</si>
  <si>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</si>
  <si>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</si>
  <si>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</si>
  <si>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</si>
  <si>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</si>
  <si>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</si>
  <si>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</si>
  <si>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</si>
  <si>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</si>
  <si>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</si>
  <si>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</si>
  <si>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</si>
  <si>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</si>
  <si>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</si>
  <si>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</si>
  <si>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</si>
  <si>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</si>
  <si>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</si>
  <si>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</si>
  <si>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</si>
  <si>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</si>
  <si>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</si>
  <si>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</si>
  <si>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</si>
  <si>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</si>
  <si>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</si>
  <si>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</si>
  <si>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</si>
  <si>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</si>
  <si>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</si>
  <si>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</si>
  <si>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</si>
  <si>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</si>
  <si>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</si>
  <si>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</si>
  <si>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</si>
  <si>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</si>
  <si>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</si>
  <si>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</si>
  <si>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</si>
  <si>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</si>
  <si>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</si>
  <si>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</si>
  <si>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</si>
  <si>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</si>
  <si>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</si>
  <si>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</si>
  <si>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</si>
  <si>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</si>
  <si>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</si>
  <si>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</si>
  <si>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</si>
  <si>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</si>
  <si>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</si>
  <si>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</si>
  <si>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</si>
  <si>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</si>
  <si>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</si>
  <si>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</si>
  <si>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</si>
  <si>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</si>
  <si>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</si>
  <si>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</si>
  <si>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</si>
  <si>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</si>
  <si>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</si>
  <si>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</si>
  <si>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</si>
  <si>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</si>
  <si>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</si>
  <si>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</si>
  <si>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</si>
  <si>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</si>
  <si>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</si>
  <si>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</si>
  <si>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</si>
  <si>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</si>
  <si>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</si>
  <si>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</si>
  <si>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</si>
  <si>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</si>
  <si>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</si>
  <si>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</si>
  <si>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</si>
  <si>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</si>
  <si>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</si>
  <si>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</si>
  <si>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</si>
  <si>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</si>
  <si>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</si>
  <si>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</si>
  <si>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</si>
  <si>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</si>
  <si>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</si>
  <si>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</si>
  <si>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</si>
  <si>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</si>
  <si>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</si>
  <si>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</si>
  <si>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</si>
  <si>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</si>
  <si>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</si>
  <si>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</si>
  <si>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</si>
  <si>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</si>
  <si>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</si>
  <si>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</si>
  <si>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</si>
  <si>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</si>
  <si>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</si>
  <si>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</si>
  <si>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</si>
  <si>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</si>
  <si>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</si>
  <si>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</si>
  <si>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</si>
  <si>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</si>
  <si>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</si>
  <si>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</si>
  <si>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</si>
  <si>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</si>
  <si>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</si>
  <si>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</si>
  <si>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</si>
  <si>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</si>
  <si>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</si>
  <si>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</si>
  <si>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</si>
  <si>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</si>
  <si>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</si>
  <si>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</si>
  <si>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</si>
  <si>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</si>
  <si>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</si>
  <si>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</si>
  <si>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</si>
  <si>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</si>
  <si>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</si>
  <si>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</si>
  <si>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</si>
  <si>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</si>
  <si>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</si>
  <si>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</si>
  <si>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</si>
  <si>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</si>
  <si>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</si>
  <si>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</si>
  <si>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</si>
  <si>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</si>
  <si>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</si>
  <si>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</si>
  <si>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</si>
  <si>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</si>
  <si>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</si>
  <si>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</si>
  <si>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</si>
  <si>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</si>
  <si>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</si>
  <si>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</si>
  <si>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</si>
  <si>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</si>
  <si>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</si>
  <si>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</si>
  <si>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</si>
  <si>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</si>
  <si>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</si>
  <si>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</si>
  <si>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</si>
  <si>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</si>
  <si>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</si>
  <si>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</si>
  <si>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</si>
  <si>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</si>
  <si>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</si>
  <si>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</si>
  <si>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</si>
  <si>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</si>
  <si>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</si>
  <si>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</si>
  <si>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</si>
  <si>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</si>
  <si>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</si>
  <si>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</si>
  <si>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</si>
  <si>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</si>
  <si>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</si>
  <si>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</si>
  <si>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</si>
  <si>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</si>
  <si>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</si>
  <si>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</si>
  <si>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</si>
  <si>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</si>
  <si>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</si>
  <si>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</si>
  <si>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</si>
  <si>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</si>
  <si>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</si>
  <si>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</si>
  <si>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</si>
  <si>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</si>
  <si>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</si>
  <si>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</si>
  <si>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</si>
  <si>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</si>
  <si>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</si>
  <si>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</si>
  <si>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</si>
  <si>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</si>
  <si>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</si>
  <si>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</si>
  <si>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</si>
  <si>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</si>
  <si>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</si>
  <si>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</si>
  <si>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</si>
  <si>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</si>
  <si>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</si>
  <si>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</si>
  <si>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</si>
  <si>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</si>
  <si>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</si>
  <si>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</si>
  <si>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</si>
  <si>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</si>
  <si>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</si>
  <si>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</si>
  <si>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</si>
  <si>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</si>
  <si>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</si>
  <si>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</si>
  <si>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</si>
  <si>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</si>
  <si>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</si>
  <si>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</si>
  <si>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</si>
  <si>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</si>
  <si>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</si>
  <si>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</si>
  <si>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</si>
  <si>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</si>
  <si>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</si>
  <si>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</si>
  <si>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</si>
  <si>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</si>
  <si>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</si>
  <si>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</si>
  <si>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</si>
  <si>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</si>
  <si>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</si>
  <si>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</si>
  <si>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</si>
  <si>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</si>
  <si>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</si>
  <si>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</si>
  <si>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</si>
  <si>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</si>
  <si>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</si>
  <si>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</si>
  <si>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</si>
  <si>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</si>
  <si>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</si>
  <si>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</si>
  <si>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</si>
  <si>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</si>
  <si>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</si>
  <si>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</si>
  <si>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</si>
  <si>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</si>
  <si>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</si>
  <si>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</si>
  <si>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</si>
  <si>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</si>
  <si>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</si>
  <si>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</si>
  <si>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</si>
  <si>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</si>
  <si>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</si>
  <si>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</si>
  <si>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</si>
  <si>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</si>
  <si>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</si>
  <si>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</si>
  <si>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</si>
  <si>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</si>
  <si>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</si>
  <si>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</si>
  <si>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</si>
  <si>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</si>
  <si>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</si>
  <si>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</si>
  <si>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</si>
  <si>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</si>
  <si>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</si>
  <si>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</si>
  <si>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</si>
  <si>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</si>
  <si>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</si>
  <si>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</si>
  <si>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</si>
  <si>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</si>
  <si>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</si>
  <si>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</si>
  <si>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</si>
  <si>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</si>
  <si>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</si>
  <si>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</si>
  <si>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</si>
  <si>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</si>
  <si>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</si>
  <si>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</si>
  <si>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</si>
  <si>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</si>
  <si>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</si>
  <si>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</si>
  <si>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</si>
  <si>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</si>
  <si>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</si>
  <si>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</si>
  <si>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</si>
  <si>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</si>
  <si>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</si>
  <si>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</si>
  <si>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</si>
  <si>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</si>
  <si>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</si>
  <si>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</si>
  <si>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</si>
  <si>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</si>
  <si>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</si>
  <si>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</si>
  <si>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</si>
  <si>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</si>
  <si>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</si>
  <si>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</si>
  <si>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</si>
  <si>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</si>
  <si>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</si>
  <si>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</si>
  <si>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</si>
  <si>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</si>
  <si>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</si>
  <si>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</si>
  <si>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</si>
  <si>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</si>
  <si>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</si>
  <si>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</si>
  <si>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</si>
  <si>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</si>
  <si>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</si>
  <si>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</si>
  <si>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</si>
  <si>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</si>
  <si>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</si>
  <si>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</si>
  <si>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</si>
  <si>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</si>
  <si>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</si>
  <si>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</si>
  <si>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</si>
  <si>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</si>
  <si>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</si>
  <si>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</si>
  <si>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</si>
  <si>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</si>
  <si>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</si>
  <si>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</si>
  <si>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</si>
  <si>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</si>
  <si>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</si>
  <si>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</si>
  <si>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</si>
  <si>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</si>
  <si>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</si>
  <si>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</si>
  <si>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</si>
  <si>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</si>
  <si>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</si>
  <si>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</si>
  <si>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</si>
  <si>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</si>
  <si>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</si>
  <si>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</si>
  <si>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</si>
  <si>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</si>
  <si>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</si>
  <si>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</si>
  <si>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</si>
  <si>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</si>
  <si>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</si>
  <si>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</si>
  <si>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</si>
  <si>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</si>
  <si>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</si>
  <si>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</si>
  <si>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</si>
  <si>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</si>
  <si>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</si>
  <si>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</si>
  <si>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</si>
  <si>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</si>
  <si>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</si>
  <si>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</si>
  <si>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</si>
  <si>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</si>
  <si>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</si>
  <si>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</si>
  <si>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</si>
  <si>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</si>
  <si>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</si>
  <si>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</si>
  <si>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</si>
  <si>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</si>
  <si>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</si>
  <si>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</si>
  <si>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</si>
  <si>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</si>
  <si>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</si>
  <si>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</si>
  <si>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</si>
  <si>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</si>
  <si>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</si>
  <si>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</si>
  <si>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</si>
  <si>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</si>
  <si>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</si>
  <si>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</si>
  <si>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</si>
  <si>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</si>
  <si>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</si>
  <si>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</si>
  <si>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</si>
  <si>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</si>
  <si>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</si>
  <si>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</si>
  <si>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</si>
  <si>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</si>
  <si>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</si>
  <si>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</si>
  <si>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</si>
  <si>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</si>
  <si>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</si>
  <si>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</si>
  <si>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</si>
  <si>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</si>
  <si>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</si>
  <si>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</si>
  <si>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</si>
  <si>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</si>
  <si>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</si>
  <si>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</si>
  <si>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</si>
  <si>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</si>
  <si>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</si>
  <si>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</si>
  <si>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</si>
  <si>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</si>
  <si>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</si>
  <si>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</si>
  <si>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</si>
  <si>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</si>
  <si>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</si>
  <si>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</si>
  <si>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</si>
  <si>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</si>
  <si>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</si>
  <si>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</si>
  <si>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</si>
  <si>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</si>
  <si>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</si>
  <si>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</si>
  <si>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</si>
  <si>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</si>
  <si>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</si>
  <si>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</si>
  <si>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</si>
  <si>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</si>
  <si>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</si>
  <si>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</si>
  <si>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</si>
  <si>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</si>
  <si>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</si>
  <si>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</si>
  <si>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</si>
  <si>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</si>
  <si>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</si>
  <si>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</si>
  <si>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</si>
  <si>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</si>
  <si>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</si>
  <si>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</si>
  <si>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</si>
  <si>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</si>
  <si>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</si>
  <si>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</si>
  <si>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</si>
  <si>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</si>
  <si>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</si>
  <si>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</si>
  <si>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</si>
  <si>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</si>
  <si>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</si>
  <si>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</si>
  <si>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</si>
  <si>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</si>
  <si>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</si>
  <si>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</si>
  <si>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</si>
  <si>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</si>
  <si>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</si>
  <si>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</si>
  <si>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</si>
  <si>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</si>
  <si>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</si>
  <si>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</si>
  <si>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</si>
  <si>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</si>
  <si>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</si>
  <si>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</si>
  <si>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</si>
  <si>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</si>
  <si>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</si>
  <si>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</si>
  <si>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</si>
  <si>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</si>
  <si>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</si>
  <si>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</si>
  <si>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</si>
  <si>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</si>
  <si>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</si>
  <si>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</si>
  <si>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</si>
  <si>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</si>
  <si>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</si>
  <si>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</si>
  <si>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</si>
  <si>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</si>
  <si>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</si>
  <si>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</si>
  <si>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</si>
  <si>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</si>
  <si>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</si>
  <si>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</si>
  <si>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</si>
  <si>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</si>
  <si>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</si>
  <si>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</si>
  <si>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</si>
  <si>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</si>
  <si>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</si>
  <si>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</si>
  <si>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</si>
  <si>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</si>
  <si>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</si>
  <si>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</si>
  <si>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</si>
  <si>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</si>
  <si>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</si>
  <si>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</si>
  <si>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</si>
  <si>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</si>
  <si>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</si>
  <si>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</si>
  <si>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</si>
  <si>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</si>
  <si>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</si>
  <si>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</si>
  <si>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</si>
  <si>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</si>
  <si>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</si>
  <si>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</si>
  <si>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</si>
  <si>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</si>
  <si>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</si>
  <si>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</si>
  <si>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</si>
  <si>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</si>
  <si>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</si>
  <si>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</si>
  <si>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</si>
  <si>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</si>
  <si>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</si>
  <si>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</si>
  <si>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</si>
  <si>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</si>
  <si>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</si>
  <si>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</si>
  <si>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</si>
  <si>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</si>
  <si>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</si>
  <si>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</si>
  <si>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</si>
  <si>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</si>
  <si>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</si>
  <si>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</si>
  <si>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</si>
  <si>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</si>
  <si>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</si>
  <si>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</si>
  <si>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</si>
  <si>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</si>
  <si>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</si>
  <si>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</si>
  <si>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</si>
  <si>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</si>
  <si>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</si>
  <si>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</si>
  <si>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</si>
  <si>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</si>
  <si>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</si>
  <si>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</si>
  <si>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</si>
  <si>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</si>
  <si>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</si>
  <si>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</si>
  <si>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</si>
  <si>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</si>
  <si>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</si>
  <si>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</si>
  <si>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</si>
  <si>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</si>
  <si>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</si>
  <si>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</si>
  <si>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</si>
  <si>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</si>
  <si>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</si>
  <si>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</si>
  <si>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</si>
  <si>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</si>
  <si>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</si>
  <si>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</si>
  <si>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</si>
  <si>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</si>
  <si>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</si>
  <si>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</si>
  <si>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</si>
  <si>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</si>
  <si>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</si>
  <si>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</si>
  <si>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</si>
  <si>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</si>
  <si>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</si>
  <si>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</si>
  <si>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</si>
  <si>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</si>
  <si>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</si>
  <si>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</si>
  <si>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</si>
  <si>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</si>
  <si>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</si>
  <si>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</si>
  <si>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</si>
  <si>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</si>
  <si>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</si>
  <si>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</si>
  <si>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</si>
  <si>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</si>
  <si>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</si>
  <si>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</si>
  <si>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</si>
  <si>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</si>
  <si>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</si>
  <si>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</si>
  <si>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</si>
  <si>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</si>
  <si>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</si>
  <si>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</si>
  <si>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</si>
  <si>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</si>
  <si>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</si>
  <si>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</si>
  <si>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</si>
  <si>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</si>
  <si>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</si>
  <si>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</si>
  <si>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</si>
  <si>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</si>
  <si>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</si>
  <si>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</si>
  <si>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</si>
  <si>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</si>
  <si>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</si>
  <si>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</si>
  <si>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</si>
  <si>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</si>
  <si>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</si>
  <si>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</si>
  <si>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</si>
  <si>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</si>
  <si>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</si>
  <si>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</si>
  <si>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</si>
  <si>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</si>
  <si>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</si>
  <si>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</si>
  <si>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</si>
  <si>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</si>
  <si>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</si>
  <si>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</si>
  <si>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</si>
  <si>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</si>
  <si>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</si>
  <si>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</si>
  <si>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</si>
  <si>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</si>
  <si>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</si>
  <si>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</si>
  <si>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</si>
  <si>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</si>
  <si>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</si>
  <si>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</si>
  <si>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</si>
  <si>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</si>
  <si>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</si>
  <si>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</si>
  <si>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</si>
  <si>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</si>
  <si>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</si>
  <si>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</si>
  <si>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</si>
  <si>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</si>
  <si>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</si>
  <si>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</si>
  <si>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</si>
  <si>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</si>
  <si>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</si>
  <si>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</si>
  <si>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</si>
  <si>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</si>
  <si>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</si>
  <si>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</si>
  <si>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</si>
  <si>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</si>
  <si>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</si>
  <si>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</si>
  <si>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</si>
  <si>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</si>
  <si>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</si>
  <si>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</si>
  <si>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</si>
  <si>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</si>
  <si>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</si>
  <si>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</si>
  <si>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</si>
  <si>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</si>
  <si>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</si>
  <si>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</si>
  <si>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</si>
  <si>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</si>
  <si>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</si>
  <si>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</si>
  <si>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</si>
  <si>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</si>
  <si>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</si>
  <si>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</si>
  <si>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</si>
  <si>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</si>
  <si>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</si>
  <si>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</si>
  <si>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</si>
  <si>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</si>
  <si>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</si>
  <si>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</si>
  <si>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</si>
  <si>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</si>
  <si>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</si>
  <si>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</si>
  <si>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</si>
  <si>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</si>
  <si>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</si>
  <si>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</si>
  <si>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</si>
  <si>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</si>
  <si>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</si>
  <si>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</si>
  <si>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</si>
  <si>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</si>
  <si>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</si>
  <si>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</si>
  <si>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</si>
  <si>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</si>
  <si>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</si>
  <si>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</si>
  <si>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</si>
  <si>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</si>
  <si>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</si>
  <si>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</si>
  <si>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</si>
  <si>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</si>
  <si>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</si>
  <si>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</si>
  <si>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</si>
  <si>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</si>
  <si>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</si>
  <si>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</si>
  <si>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</si>
  <si>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</si>
  <si>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</si>
  <si>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</si>
  <si>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</si>
  <si>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</si>
  <si>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</si>
  <si>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</si>
  <si>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</si>
  <si>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</si>
  <si>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</si>
  <si>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</si>
  <si>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</si>
  <si>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</si>
  <si>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</si>
  <si>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</si>
  <si>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</si>
  <si>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</si>
  <si>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</si>
  <si>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</si>
  <si>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</si>
  <si>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</si>
  <si>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</si>
  <si>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</si>
  <si>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</si>
  <si>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</si>
  <si>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</si>
  <si>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</si>
  <si>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</si>
  <si>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</si>
  <si>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</si>
  <si>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</si>
  <si>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</si>
  <si>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</si>
  <si>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</si>
  <si>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</si>
  <si>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</si>
  <si>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</si>
  <si>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</si>
  <si>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</si>
  <si>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</si>
  <si>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</si>
  <si>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</si>
  <si>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</si>
  <si>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</si>
  <si>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</si>
  <si>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</si>
  <si>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</si>
  <si>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</si>
  <si>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</si>
  <si>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</si>
  <si>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</si>
  <si>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</si>
  <si>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</si>
  <si>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</si>
  <si>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</si>
  <si>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</si>
  <si>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</si>
  <si>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</si>
  <si>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</si>
  <si>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</si>
  <si>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</si>
  <si>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</si>
  <si>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</si>
  <si>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</si>
  <si>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</si>
  <si>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</si>
  <si>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</si>
  <si>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</si>
  <si>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</si>
  <si>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</si>
  <si>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</si>
  <si>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</si>
  <si>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</si>
  <si>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</si>
  <si>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</si>
  <si>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</si>
  <si>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</si>
  <si>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</si>
  <si>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</si>
  <si>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</si>
  <si>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</si>
  <si>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</si>
  <si>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</si>
  <si>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</si>
  <si>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</si>
  <si>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</si>
  <si>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</si>
  <si>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</si>
  <si>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</si>
  <si>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</si>
  <si>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</si>
  <si>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</si>
  <si>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</si>
  <si>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</si>
  <si>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</si>
  <si>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</si>
  <si>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</si>
  <si>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</si>
  <si>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</si>
  <si>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</si>
  <si>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</si>
  <si>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</si>
  <si>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</si>
  <si>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</si>
  <si>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</si>
  <si>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</si>
  <si>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</si>
  <si>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</si>
  <si>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</si>
  <si>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</si>
  <si>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</si>
  <si>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</si>
  <si>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</si>
  <si>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</si>
  <si>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</si>
  <si>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</si>
  <si>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</si>
  <si>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</si>
  <si>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</si>
  <si>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</si>
  <si>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</si>
  <si>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</si>
  <si>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</si>
  <si>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</si>
  <si>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</si>
  <si>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</si>
  <si>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</si>
  <si>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</si>
  <si>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</si>
  <si>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</si>
  <si>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</si>
  <si>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</si>
  <si>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</si>
  <si>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</si>
  <si>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</si>
  <si>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</si>
  <si>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</si>
  <si>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</si>
  <si>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</si>
  <si>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</si>
  <si>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</si>
  <si>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</si>
  <si>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</si>
  <si>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</si>
  <si>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</si>
  <si>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</si>
  <si>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</si>
  <si>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</si>
  <si>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</si>
  <si>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</si>
  <si>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</si>
  <si>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</si>
  <si>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</si>
  <si>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</si>
  <si>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</si>
  <si>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</si>
  <si>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</si>
  <si>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</si>
  <si>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</si>
  <si>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</si>
  <si>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</si>
  <si>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</si>
  <si>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</si>
  <si>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</si>
  <si>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</si>
  <si>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</si>
  <si>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</si>
  <si>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</si>
  <si>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</si>
  <si>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</si>
  <si>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</si>
  <si>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</si>
  <si>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</si>
  <si>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</si>
  <si>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</si>
  <si>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</si>
  <si>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</si>
  <si>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</si>
  <si>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</si>
  <si>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</si>
  <si>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</si>
  <si>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</si>
  <si>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</si>
  <si>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</si>
  <si>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</si>
  <si>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</si>
  <si>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</si>
  <si>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</si>
  <si>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</si>
  <si>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</si>
  <si>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</si>
  <si>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</si>
  <si>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</si>
  <si>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</si>
  <si>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</si>
  <si>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</si>
  <si>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</si>
  <si>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</si>
  <si>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</si>
  <si>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</si>
  <si>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</si>
  <si>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</si>
  <si>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</si>
  <si>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</si>
  <si>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</si>
  <si>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</si>
  <si>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</si>
  <si>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</si>
  <si>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</si>
  <si>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</si>
  <si>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</si>
  <si>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</si>
  <si>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</si>
  <si>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</si>
  <si>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</si>
  <si>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</si>
  <si>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</si>
  <si>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</si>
  <si>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</si>
  <si>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</si>
  <si>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</si>
  <si>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</si>
  <si>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</si>
  <si>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</si>
  <si>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</si>
  <si>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</si>
  <si>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</si>
  <si>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</si>
  <si>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</si>
  <si>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</si>
  <si>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</si>
  <si>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</si>
  <si>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</si>
  <si>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</si>
  <si>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</si>
  <si>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</si>
  <si>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</si>
  <si>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</si>
  <si>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</si>
  <si>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</si>
  <si>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</si>
  <si>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</si>
  <si>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</si>
  <si>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</si>
  <si>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</si>
  <si>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</si>
  <si>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</si>
  <si>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</si>
  <si>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</si>
  <si>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</si>
  <si>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</si>
  <si>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</si>
  <si>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</si>
  <si>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</si>
  <si>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</si>
  <si>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</si>
  <si>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</si>
  <si>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</si>
  <si>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</si>
  <si>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</si>
  <si>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</si>
  <si>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</si>
  <si>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</si>
  <si>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</si>
  <si>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</si>
  <si>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</si>
  <si>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</si>
  <si>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</si>
  <si>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</si>
  <si>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</si>
  <si>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</si>
  <si>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</si>
  <si>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</si>
  <si>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</si>
  <si>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</si>
  <si>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</si>
  <si>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</si>
  <si>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</si>
  <si>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</si>
  <si>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</si>
  <si>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</si>
  <si>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</si>
  <si>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</si>
  <si>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</si>
  <si>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</si>
  <si>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</si>
  <si>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</si>
  <si>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</si>
  <si>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</si>
  <si>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</si>
  <si>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</si>
  <si>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</si>
  <si>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</si>
  <si>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</si>
  <si>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</si>
  <si>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</si>
  <si>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</si>
  <si>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</si>
  <si>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</si>
  <si>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</si>
  <si>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</si>
  <si>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</si>
  <si>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</si>
  <si>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</si>
  <si>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</si>
  <si>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</si>
  <si>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</si>
  <si>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</si>
  <si>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</si>
  <si>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</si>
  <si>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</si>
  <si>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</si>
  <si>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</si>
  <si>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</si>
  <si>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</si>
  <si>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</si>
  <si>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</si>
  <si>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</si>
  <si>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</si>
  <si>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</si>
  <si>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</si>
  <si>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</si>
  <si>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</si>
  <si>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</si>
  <si>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</si>
  <si>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</si>
  <si>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</si>
  <si>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</si>
  <si>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</si>
  <si>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</si>
  <si>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</si>
  <si>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</si>
  <si>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</si>
  <si>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</si>
  <si>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</si>
  <si>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</si>
  <si>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</si>
  <si>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</si>
  <si>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</si>
  <si>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</si>
  <si>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</si>
  <si>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</si>
  <si>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</si>
  <si>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</si>
  <si>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</si>
  <si>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</si>
  <si>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</si>
  <si>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</si>
  <si>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</si>
  <si>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</si>
  <si>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</si>
  <si>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</si>
  <si>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</si>
  <si>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</si>
  <si>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</si>
  <si>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</si>
  <si>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</si>
  <si>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</si>
  <si>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</si>
  <si>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</si>
  <si>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</si>
  <si>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</si>
  <si>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</si>
  <si>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</si>
  <si>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</si>
  <si>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</si>
  <si>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</si>
  <si>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</si>
  <si>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</si>
  <si>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</si>
  <si>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</si>
  <si>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</si>
  <si>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</si>
  <si>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</si>
  <si>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</si>
  <si>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</si>
  <si>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</si>
  <si>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</si>
  <si>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</si>
  <si>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</si>
  <si>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</si>
  <si>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</si>
  <si>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</si>
  <si>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</si>
  <si>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</si>
  <si>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</si>
  <si>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</si>
  <si>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</si>
  <si>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</si>
  <si>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</si>
  <si>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</si>
  <si>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</si>
  <si>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</si>
  <si>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</si>
  <si>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</si>
  <si>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</si>
  <si>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</si>
  <si>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</si>
  <si>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</si>
  <si>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</si>
  <si>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</si>
  <si>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</si>
  <si>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</si>
  <si>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</si>
  <si>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</si>
  <si>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</si>
  <si>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</si>
  <si>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</si>
  <si>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</si>
  <si>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</si>
  <si>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</si>
  <si>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</si>
  <si>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</si>
  <si>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</si>
  <si>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</si>
  <si>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</si>
  <si>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</si>
  <si>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</si>
  <si>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</si>
  <si>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</si>
  <si>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</si>
  <si>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</si>
  <si>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</si>
  <si>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</si>
  <si>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</si>
  <si>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</si>
  <si>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</si>
  <si>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</si>
  <si>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</si>
  <si>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</si>
  <si>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</si>
  <si>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</si>
  <si>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</si>
  <si>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</si>
  <si>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</si>
  <si>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</si>
  <si>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</si>
  <si>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</si>
  <si>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</si>
  <si>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</si>
  <si>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</si>
  <si>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</si>
  <si>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</si>
  <si>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</si>
  <si>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</si>
  <si>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</si>
  <si>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</si>
  <si>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</si>
  <si>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</si>
  <si>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</si>
  <si>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</si>
  <si>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</si>
  <si>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</si>
  <si>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</si>
  <si>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</si>
  <si>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</si>
  <si>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</si>
  <si>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</si>
  <si>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</si>
  <si>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</si>
  <si>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</si>
  <si>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</si>
  <si>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</si>
  <si>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</si>
  <si>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</si>
  <si>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</si>
  <si>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</si>
  <si>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</si>
  <si>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</si>
  <si>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</si>
  <si>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</si>
  <si>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</si>
  <si>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</si>
  <si>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</si>
  <si>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</si>
  <si>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</si>
  <si>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</si>
  <si>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</si>
  <si>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</si>
  <si>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</si>
  <si>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</si>
  <si>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</si>
  <si>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</si>
  <si>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</si>
  <si>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</si>
  <si>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</si>
  <si>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</si>
  <si>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</si>
  <si>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</si>
  <si>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</si>
  <si>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</si>
  <si>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</si>
  <si>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</si>
  <si>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</si>
  <si>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</si>
  <si>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</si>
  <si>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</si>
  <si>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</si>
  <si>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</si>
  <si>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</si>
  <si>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</si>
  <si>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</si>
  <si>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</si>
  <si>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</si>
  <si>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</si>
  <si>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</si>
  <si>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</si>
  <si>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</si>
  <si>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</si>
  <si>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</si>
  <si>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</si>
  <si>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</si>
  <si>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</si>
  <si>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</si>
  <si>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</si>
  <si>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</si>
  <si>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</si>
  <si>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</si>
  <si>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</si>
  <si>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</si>
  <si>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</si>
  <si>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</si>
  <si>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</si>
  <si>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</si>
  <si>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</si>
  <si>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</si>
  <si>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</si>
  <si>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</si>
  <si>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</si>
  <si>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</si>
  <si>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</si>
  <si>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</si>
  <si>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</si>
  <si>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</si>
  <si>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</si>
  <si>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</si>
  <si>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</si>
  <si>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</si>
  <si>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</si>
  <si>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</si>
  <si>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</si>
  <si>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</si>
  <si>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</si>
  <si>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</si>
  <si>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</si>
  <si>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</si>
  <si>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</si>
  <si>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</si>
  <si>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</si>
  <si>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</si>
  <si>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</si>
  <si>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</si>
  <si>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</si>
  <si>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</si>
  <si>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</si>
  <si>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</si>
  <si>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</si>
  <si>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</si>
  <si>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</si>
  <si>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</si>
  <si>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</si>
  <si>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</si>
  <si>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</si>
  <si>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</si>
  <si>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</si>
  <si>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</si>
  <si>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</si>
  <si>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</si>
  <si>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</si>
  <si>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</si>
  <si>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</si>
  <si>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</si>
  <si>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</si>
  <si>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</si>
  <si>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</si>
  <si>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</si>
  <si>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</si>
  <si>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</si>
  <si>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</si>
  <si>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</si>
  <si>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</si>
  <si>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</si>
  <si>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</si>
  <si>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</si>
  <si>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</si>
  <si>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</si>
  <si>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</si>
  <si>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</si>
  <si>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</si>
  <si>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</si>
  <si>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</si>
  <si>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</si>
  <si>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</si>
  <si>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</si>
  <si>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</si>
  <si>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</si>
  <si>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</si>
  <si>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</si>
  <si>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</si>
  <si>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</si>
  <si>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</si>
  <si>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</si>
  <si>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</si>
  <si>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</si>
  <si>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</si>
  <si>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</si>
  <si>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</si>
  <si>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</si>
  <si>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</si>
  <si>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</si>
  <si>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</si>
  <si>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</si>
  <si>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</si>
  <si>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</si>
  <si>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</si>
  <si>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</si>
  <si>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</si>
  <si>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</si>
  <si>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</si>
  <si>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</si>
  <si>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</si>
  <si>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</si>
  <si>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</si>
  <si>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</si>
  <si>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</si>
  <si>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</si>
  <si>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</si>
  <si>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</si>
  <si>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</si>
  <si>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</si>
  <si>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</si>
  <si>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</si>
  <si>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</si>
  <si>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</si>
  <si>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</si>
  <si>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</si>
  <si>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</si>
  <si>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</si>
  <si>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</si>
  <si>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</si>
  <si>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</si>
  <si>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</si>
  <si>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</si>
  <si>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</si>
  <si>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</si>
  <si>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</si>
  <si>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</si>
  <si>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</si>
  <si>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</si>
  <si>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</si>
  <si>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</si>
  <si>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</si>
  <si>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</si>
  <si>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</si>
  <si>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</si>
  <si>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</si>
  <si>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</si>
  <si>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</si>
  <si>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</si>
  <si>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</si>
  <si>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</si>
  <si>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</si>
  <si>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</si>
  <si>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</si>
  <si>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</si>
  <si>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</si>
  <si>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</si>
  <si>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</si>
  <si>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</si>
  <si>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</si>
  <si>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</si>
  <si>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</si>
  <si>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</si>
  <si>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</si>
  <si>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</si>
  <si>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</si>
  <si>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</si>
  <si>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</si>
  <si>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</si>
  <si>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</si>
  <si>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</si>
  <si>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</si>
  <si>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</si>
  <si>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</si>
  <si>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</si>
  <si>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</si>
  <si>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</si>
  <si>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</si>
  <si>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</si>
  <si>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</si>
  <si>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</si>
  <si>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</si>
  <si>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</si>
  <si>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</si>
  <si>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</si>
  <si>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</si>
  <si>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</si>
  <si>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</si>
  <si>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</si>
  <si>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</si>
  <si>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</si>
  <si>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</si>
  <si>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</si>
  <si>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</si>
  <si>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</si>
  <si>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</si>
  <si>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</si>
  <si>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</si>
  <si>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</si>
  <si>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</si>
  <si>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</si>
  <si>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</si>
  <si>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</si>
  <si>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</si>
  <si>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</si>
  <si>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</si>
  <si>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</si>
  <si>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</si>
  <si>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</si>
  <si>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</si>
  <si>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</si>
  <si>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</si>
  <si>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</si>
  <si>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</si>
  <si>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</si>
  <si>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</si>
  <si>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</si>
  <si>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</si>
  <si>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</si>
  <si>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</si>
  <si>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</si>
  <si>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</si>
  <si>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</si>
  <si>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</si>
  <si>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</si>
  <si>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</si>
  <si>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</si>
  <si>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</si>
  <si>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</si>
  <si>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</si>
  <si>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</si>
  <si>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</si>
  <si>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</si>
  <si>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</si>
  <si>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</si>
  <si>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</si>
  <si>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</si>
  <si>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</si>
  <si>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</si>
  <si>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</si>
  <si>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</si>
  <si>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</si>
  <si>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</si>
  <si>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</si>
  <si>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</si>
  <si>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</si>
  <si>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</si>
  <si>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</si>
  <si>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</si>
  <si>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</si>
  <si>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</si>
  <si>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</si>
  <si>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</si>
  <si>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</si>
  <si>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</si>
  <si>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</si>
  <si>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</si>
  <si>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</si>
  <si>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</si>
  <si>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</si>
  <si>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</si>
  <si>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</si>
  <si>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</si>
  <si>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</si>
  <si>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</si>
  <si>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</si>
  <si>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</si>
  <si>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</si>
  <si>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</si>
  <si>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</si>
  <si>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</si>
  <si>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</si>
  <si>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</si>
  <si>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</si>
  <si>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</si>
  <si>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</si>
  <si>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</si>
  <si>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</si>
  <si>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</si>
  <si>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</si>
  <si>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</si>
  <si>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</si>
  <si>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</si>
  <si>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</si>
  <si>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</si>
  <si>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</si>
  <si>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</si>
  <si>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</si>
  <si>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</si>
  <si>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</si>
  <si>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</si>
  <si>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</si>
  <si>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</si>
  <si>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</si>
  <si>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</si>
  <si>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</si>
  <si>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</si>
  <si>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</si>
  <si>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</si>
  <si>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</si>
  <si>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</si>
  <si>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</si>
  <si>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</si>
  <si>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</si>
  <si>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</si>
  <si>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</si>
  <si>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</si>
  <si>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</si>
  <si>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</si>
  <si>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</si>
  <si>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</si>
  <si>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</si>
  <si>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</si>
  <si>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</si>
  <si>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</si>
  <si>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</si>
  <si>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</si>
  <si>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</si>
  <si>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</si>
  <si>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</si>
  <si>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</si>
  <si>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</si>
  <si>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</si>
  <si>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</si>
  <si>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</si>
  <si>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</si>
  <si>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</si>
  <si>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</si>
  <si>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</si>
  <si>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</si>
  <si>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</si>
  <si>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</si>
  <si>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</si>
  <si>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</si>
  <si>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</si>
  <si>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</si>
  <si>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</si>
  <si>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</si>
  <si>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</si>
  <si>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</si>
  <si>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</si>
  <si>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</si>
  <si>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</si>
  <si>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</si>
  <si>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</si>
  <si>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</si>
  <si>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</si>
  <si>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</si>
  <si>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</si>
  <si>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</si>
  <si>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</si>
  <si>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</si>
  <si>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</si>
  <si>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</si>
  <si>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</si>
  <si>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</si>
  <si>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</si>
  <si>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</si>
  <si>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</si>
  <si>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</si>
  <si>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</si>
  <si>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</si>
  <si>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</si>
  <si>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</si>
  <si>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</si>
  <si>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</si>
  <si>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</si>
  <si>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</si>
  <si>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</si>
  <si>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</si>
  <si>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</si>
  <si>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</si>
  <si>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</si>
  <si>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</si>
  <si>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</si>
  <si>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</si>
  <si>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</si>
  <si>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</si>
  <si>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</si>
  <si>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</si>
  <si>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</si>
  <si>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</si>
  <si>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</si>
  <si>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</si>
  <si>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</si>
  <si>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</si>
  <si>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</si>
  <si>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</si>
  <si>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</si>
  <si>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</si>
  <si>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</si>
  <si>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</si>
  <si>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</si>
  <si>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</si>
  <si>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</si>
  <si>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</si>
  <si>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</si>
  <si>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</si>
  <si>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</si>
  <si>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</si>
  <si>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</si>
  <si>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</si>
  <si>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</si>
  <si>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</si>
  <si>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</si>
  <si>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</si>
  <si>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</si>
  <si>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</si>
  <si>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</si>
  <si>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</si>
  <si>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</si>
  <si>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</si>
  <si>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</si>
  <si>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</si>
  <si>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</si>
  <si>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</si>
  <si>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</si>
  <si>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</si>
  <si>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</si>
  <si>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</si>
  <si>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</si>
  <si>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</si>
  <si>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</si>
  <si>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</si>
  <si>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</si>
  <si>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</si>
  <si>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</si>
  <si>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</si>
  <si>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</si>
  <si>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</si>
  <si>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</si>
  <si>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</si>
  <si>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</si>
  <si>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</si>
  <si>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</si>
  <si>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</si>
  <si>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</si>
  <si>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</si>
  <si>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</si>
  <si>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</si>
  <si>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</si>
  <si>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</si>
  <si>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</si>
  <si>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</si>
  <si>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</si>
  <si>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</si>
  <si>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</si>
  <si>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</si>
  <si>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</si>
  <si>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</si>
  <si>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</si>
  <si>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</si>
  <si>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</si>
  <si>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</si>
  <si>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</si>
  <si>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</si>
  <si>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</si>
  <si>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</si>
  <si>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</si>
  <si>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</si>
  <si>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</si>
  <si>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</si>
  <si>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</si>
  <si>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</si>
  <si>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</si>
  <si>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</si>
  <si>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</si>
  <si>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</si>
  <si>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</si>
  <si>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</si>
  <si>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</si>
  <si>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</si>
  <si>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</si>
  <si>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</si>
  <si>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</si>
  <si>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</si>
  <si>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</si>
  <si>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</si>
  <si>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</si>
  <si>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</si>
  <si>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</si>
  <si>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</si>
  <si>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</si>
  <si>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</si>
  <si>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</si>
  <si>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</si>
  <si>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</si>
  <si>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</si>
  <si>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</si>
  <si>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</si>
  <si>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</si>
  <si>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</si>
  <si>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</si>
  <si>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</si>
  <si>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</si>
  <si>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</si>
  <si>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</si>
  <si>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</si>
  <si>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</si>
  <si>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</si>
  <si>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</si>
  <si>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</si>
  <si>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</si>
  <si>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</si>
  <si>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</si>
  <si>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</si>
  <si>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</si>
  <si>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</si>
  <si>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</si>
  <si>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</si>
  <si>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</si>
  <si>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</si>
  <si>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</si>
  <si>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</si>
  <si>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</si>
  <si>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</si>
  <si>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</si>
  <si>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</si>
  <si>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</si>
  <si>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</si>
  <si>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</si>
  <si>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</si>
  <si>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</si>
  <si>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</si>
  <si>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</si>
  <si>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</si>
  <si>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</si>
  <si>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</si>
  <si>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</si>
  <si>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</si>
  <si>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</si>
  <si>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</si>
  <si>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</si>
  <si>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</si>
  <si>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</si>
  <si>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</si>
  <si>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</si>
  <si>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</si>
  <si>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</si>
  <si>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</si>
  <si>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</si>
  <si>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</si>
  <si>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</si>
  <si>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</si>
  <si>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</si>
  <si>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</si>
  <si>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</si>
  <si>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</si>
  <si>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</si>
  <si>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</si>
  <si>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</si>
  <si>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</si>
  <si>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</si>
  <si>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</si>
  <si>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</si>
  <si>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</si>
  <si>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</si>
  <si>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</si>
  <si>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</si>
  <si>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</si>
  <si>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</si>
  <si>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</si>
  <si>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</si>
  <si>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</si>
  <si>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</si>
  <si>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</si>
  <si>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</si>
  <si>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</si>
  <si>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</si>
  <si>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</si>
  <si>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</si>
  <si>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</si>
  <si>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</si>
  <si>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</si>
  <si>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</si>
  <si>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</si>
  <si>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</si>
  <si>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</si>
  <si>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</si>
  <si>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</si>
  <si>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</si>
  <si>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</si>
  <si>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</si>
  <si>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</si>
  <si>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</si>
  <si>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</si>
  <si>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</si>
  <si>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</si>
  <si>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</si>
  <si>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</si>
  <si>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</si>
  <si>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</si>
  <si>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</si>
  <si>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</si>
  <si>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</si>
  <si>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</si>
  <si>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</si>
  <si>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</si>
  <si>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</si>
  <si>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</si>
  <si>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</si>
  <si>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</si>
  <si>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</si>
  <si>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</si>
  <si>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</si>
  <si>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</si>
  <si>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</si>
  <si>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</si>
  <si>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</si>
  <si>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</si>
  <si>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</si>
  <si>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</si>
  <si>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</si>
  <si>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</si>
  <si>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</si>
  <si>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</si>
  <si>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</si>
  <si>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</si>
  <si>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</si>
  <si>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</si>
  <si>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</si>
  <si>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</si>
  <si>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</si>
  <si>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</si>
  <si>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</si>
  <si>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</si>
  <si>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</si>
  <si>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</si>
  <si>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</si>
  <si>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</si>
  <si>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</si>
  <si>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</si>
  <si>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</si>
  <si>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</si>
  <si>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</si>
  <si>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</si>
  <si>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</si>
  <si>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</si>
  <si>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</si>
  <si>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</si>
  <si>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</si>
  <si>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</si>
  <si>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</si>
  <si>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</si>
  <si>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</si>
  <si>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</si>
  <si>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</si>
  <si>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</si>
  <si>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</si>
  <si>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</si>
  <si>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</si>
  <si>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</si>
  <si>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</si>
  <si>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</si>
  <si>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</si>
  <si>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</si>
  <si>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</si>
  <si>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</si>
  <si>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</si>
  <si>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</si>
  <si>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</si>
  <si>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</si>
  <si>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</si>
  <si>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</si>
  <si>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</si>
  <si>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</si>
  <si>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</si>
  <si>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</si>
  <si>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</si>
  <si>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</si>
  <si>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</si>
  <si>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</si>
  <si>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</si>
  <si>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</si>
  <si>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</si>
  <si>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</si>
  <si>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</si>
  <si>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</si>
  <si>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</si>
  <si>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</si>
  <si>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</si>
  <si>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</si>
  <si>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</si>
  <si>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</si>
  <si>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</si>
  <si>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</si>
  <si>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</si>
  <si>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</si>
  <si>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</si>
  <si>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</si>
  <si>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</si>
  <si>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</si>
  <si>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</si>
  <si>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</si>
  <si>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</si>
  <si>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</si>
  <si>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</si>
  <si>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</si>
  <si>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</si>
  <si>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</si>
  <si>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</si>
  <si>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</si>
  <si>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</si>
  <si>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</si>
  <si>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</si>
  <si>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</si>
  <si>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</si>
  <si>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</si>
  <si>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</si>
  <si>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</si>
  <si>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</si>
  <si>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</si>
  <si>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</si>
  <si>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</si>
  <si>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</si>
  <si>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</si>
  <si>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</si>
  <si>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</si>
  <si>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</si>
  <si>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</si>
  <si>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</si>
  <si>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</si>
  <si>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</si>
  <si>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</si>
  <si>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</si>
  <si>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</si>
  <si>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</si>
  <si>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</si>
  <si>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</si>
  <si>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</si>
  <si>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</si>
  <si>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</si>
  <si>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</si>
  <si>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</si>
  <si>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</si>
  <si>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</si>
  <si>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</si>
  <si>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</si>
  <si>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</si>
  <si>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</si>
  <si>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</si>
  <si>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</si>
  <si>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</si>
  <si>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</si>
  <si>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</si>
  <si>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</si>
  <si>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</si>
  <si>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</si>
  <si>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</si>
  <si>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</si>
  <si>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</si>
  <si>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</si>
  <si>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</si>
  <si>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</si>
  <si>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</si>
  <si>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</si>
  <si>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</si>
  <si>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</si>
  <si>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</si>
  <si>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</si>
  <si>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</si>
  <si>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</si>
  <si>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</si>
  <si>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</si>
  <si>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</si>
  <si>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</si>
  <si>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</si>
  <si>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</si>
  <si>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</si>
  <si>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</si>
  <si>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</si>
  <si>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</si>
  <si>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</si>
  <si>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</si>
  <si>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</si>
  <si>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</si>
  <si>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</si>
  <si>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</si>
  <si>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</si>
  <si>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</si>
  <si>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</si>
  <si>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</si>
  <si>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</si>
  <si>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</si>
  <si>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</si>
  <si>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</si>
  <si>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</si>
  <si>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</si>
  <si>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</si>
  <si>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</si>
  <si>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</si>
  <si>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</si>
  <si>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</si>
  <si>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</si>
  <si>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</si>
  <si>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</si>
  <si>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</si>
  <si>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</si>
  <si>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</si>
  <si>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</si>
  <si>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</si>
  <si>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</si>
  <si>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</si>
  <si>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</si>
  <si>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</si>
  <si>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</si>
  <si>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</si>
  <si>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</si>
  <si>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</si>
  <si>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</si>
  <si>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</si>
  <si>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</si>
  <si>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</si>
  <si>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</si>
  <si>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</si>
  <si>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</si>
  <si>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</si>
  <si>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</si>
  <si>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</si>
  <si>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</si>
  <si>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</si>
  <si>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</si>
  <si>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</si>
  <si>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</si>
  <si>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</si>
  <si>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</si>
  <si>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</si>
  <si>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</si>
  <si>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</si>
  <si>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</si>
  <si>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</si>
  <si>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</si>
  <si>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</si>
  <si>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</si>
  <si>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</si>
  <si>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</si>
  <si>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</si>
  <si>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</si>
  <si>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</si>
  <si>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</si>
  <si>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</si>
  <si>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</si>
  <si>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</si>
  <si>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</si>
  <si>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</si>
  <si>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</si>
  <si>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</si>
  <si>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</si>
  <si>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</si>
  <si>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</si>
  <si>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</si>
  <si>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</si>
  <si>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</si>
  <si>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</si>
  <si>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</si>
  <si>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</si>
  <si>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</si>
  <si>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</si>
  <si>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</si>
  <si>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</si>
  <si>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</si>
  <si>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</si>
  <si>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</si>
  <si>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</si>
  <si>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</si>
  <si>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</si>
  <si>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</si>
  <si>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</si>
  <si>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</si>
  <si>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</si>
  <si>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</si>
  <si>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</si>
  <si>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</si>
  <si>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</si>
  <si>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</si>
  <si>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</si>
  <si>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</si>
  <si>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</si>
  <si>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</si>
  <si>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</si>
  <si>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</si>
  <si>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</si>
  <si>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</si>
  <si>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</si>
  <si>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</si>
  <si>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</si>
  <si>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</si>
  <si>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</si>
  <si>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</si>
  <si>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</si>
  <si>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</si>
  <si>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</si>
  <si>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</si>
  <si>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</si>
  <si>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</si>
  <si>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</si>
  <si>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</si>
  <si>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</si>
  <si>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</si>
  <si>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</si>
  <si>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</si>
  <si>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</si>
  <si>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</si>
  <si>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</si>
  <si>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</si>
  <si>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</si>
  <si>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</si>
  <si>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</si>
  <si>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</si>
  <si>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</si>
  <si>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</si>
  <si>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</si>
  <si>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</si>
  <si>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</si>
  <si>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</si>
  <si>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</si>
  <si>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</si>
  <si>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</si>
  <si>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</si>
  <si>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</si>
  <si>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</si>
  <si>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</si>
  <si>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</si>
  <si>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</si>
  <si>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</si>
  <si>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</si>
  <si>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</si>
  <si>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</si>
  <si>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</si>
  <si>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</si>
  <si>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</si>
  <si>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</si>
  <si>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</si>
  <si>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</si>
  <si>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</si>
  <si>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</si>
  <si>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</si>
  <si>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</si>
  <si>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</si>
  <si>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</si>
  <si>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</si>
  <si>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</si>
  <si>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</si>
  <si>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</si>
  <si>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</si>
  <si>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</si>
  <si>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</si>
  <si>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</si>
  <si>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</si>
  <si>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</si>
  <si>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</si>
  <si>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</si>
  <si>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</si>
  <si>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</si>
  <si>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</si>
  <si>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</si>
  <si>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</si>
  <si>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</si>
  <si>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</si>
  <si>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</si>
  <si>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</si>
  <si>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</si>
  <si>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</si>
  <si>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</si>
  <si>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</si>
  <si>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</si>
  <si>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</si>
  <si>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</si>
  <si>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</si>
  <si>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</si>
  <si>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</si>
  <si>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</si>
  <si>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</si>
  <si>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</si>
  <si>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</si>
  <si>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</si>
  <si>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</si>
  <si>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</si>
  <si>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</si>
  <si>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</si>
  <si>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</si>
  <si>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</si>
  <si>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</si>
  <si>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</si>
  <si>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</si>
  <si>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</si>
  <si>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</si>
  <si>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</si>
  <si>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</si>
  <si>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</si>
  <si>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</si>
  <si>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</si>
  <si>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</si>
  <si>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</si>
  <si>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</si>
  <si>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</si>
  <si>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</si>
  <si>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</si>
  <si>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</si>
  <si>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</si>
  <si>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</si>
  <si>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</si>
  <si>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</si>
  <si>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</si>
  <si>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</si>
  <si>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</si>
  <si>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</si>
  <si>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</si>
  <si>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</si>
  <si>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</si>
  <si>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</si>
  <si>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</si>
  <si>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</si>
  <si>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</si>
  <si>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</si>
  <si>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</si>
  <si>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</si>
  <si>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</si>
  <si>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</si>
  <si>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</si>
  <si>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</si>
  <si>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</si>
  <si>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</si>
  <si>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</si>
  <si>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</si>
  <si>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</si>
  <si>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</si>
  <si>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</si>
  <si>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</si>
  <si>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</si>
  <si>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</si>
  <si>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</si>
  <si>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</si>
  <si>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</si>
  <si>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</si>
  <si>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</si>
  <si>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</si>
  <si>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</si>
  <si>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</si>
  <si>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</si>
  <si>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</si>
  <si>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</si>
  <si>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</si>
  <si>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</si>
  <si>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</si>
  <si>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</si>
  <si>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</si>
  <si>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</si>
  <si>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</si>
  <si>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</si>
  <si>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</si>
  <si>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</si>
  <si>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</si>
  <si>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</si>
  <si>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</si>
  <si>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</si>
  <si>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</si>
  <si>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</si>
  <si>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</si>
  <si>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</si>
  <si>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</si>
  <si>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</si>
  <si>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</si>
  <si>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</si>
  <si>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</si>
  <si>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</si>
  <si>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</si>
  <si>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</si>
  <si>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</si>
  <si>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</si>
  <si>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</si>
  <si>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</si>
  <si>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</si>
  <si>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</si>
  <si>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</si>
  <si>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</si>
  <si>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</si>
  <si>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</si>
  <si>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</si>
  <si>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</si>
  <si>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</si>
  <si>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</si>
  <si>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</si>
  <si>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</si>
  <si>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</si>
  <si>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</si>
  <si>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</si>
  <si>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</si>
  <si>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</si>
  <si>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</si>
  <si>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</si>
  <si>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</si>
  <si>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</si>
  <si>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</si>
  <si>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</si>
  <si>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</si>
  <si>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</si>
  <si>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</si>
  <si>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</si>
  <si>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</si>
  <si>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</si>
  <si>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</si>
  <si>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</si>
  <si>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</si>
  <si>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</si>
  <si>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</si>
  <si>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</si>
  <si>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</si>
  <si>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</si>
  <si>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</si>
  <si>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</si>
  <si>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</si>
  <si>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</si>
  <si>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</si>
  <si>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</si>
  <si>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</si>
  <si>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</si>
  <si>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</si>
  <si>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</si>
  <si>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</si>
  <si>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</si>
  <si>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</si>
  <si>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</si>
  <si>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</si>
  <si>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</si>
  <si>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</si>
  <si>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</si>
  <si>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</si>
  <si>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</si>
  <si>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</si>
  <si>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</si>
  <si>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</si>
  <si>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</si>
  <si>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</si>
  <si>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</si>
  <si>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</si>
  <si>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</si>
  <si>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</si>
  <si>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</si>
  <si>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</si>
  <si>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</si>
  <si>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</si>
  <si>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</si>
  <si>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</si>
  <si>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</si>
  <si>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</si>
  <si>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</si>
  <si>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</si>
  <si>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</si>
  <si>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</si>
  <si>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</si>
  <si>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</si>
  <si>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</si>
  <si>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</si>
  <si>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</si>
  <si>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</si>
  <si>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</si>
  <si>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</si>
  <si>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</si>
  <si>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</si>
  <si>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</si>
  <si>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</si>
  <si>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</si>
  <si>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</si>
  <si>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</si>
  <si>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</si>
  <si>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</si>
  <si>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</si>
  <si>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</si>
  <si>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</si>
  <si>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</si>
  <si>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</si>
  <si>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</si>
  <si>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</si>
  <si>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</si>
  <si>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</si>
  <si>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</si>
  <si>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</si>
  <si>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</si>
  <si>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</si>
  <si>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</si>
  <si>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</si>
  <si>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</si>
  <si>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</si>
  <si>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</si>
  <si>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</si>
  <si>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</si>
  <si>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</si>
  <si>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</si>
  <si>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</si>
  <si>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</si>
  <si>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</si>
  <si>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</si>
  <si>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</si>
  <si>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</si>
  <si>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</si>
  <si>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</si>
  <si>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</si>
  <si>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</si>
  <si>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</si>
  <si>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</si>
  <si>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</si>
  <si>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</si>
  <si>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</si>
  <si>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</si>
  <si>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</si>
  <si>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</si>
  <si>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</si>
  <si>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</si>
  <si>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</si>
  <si>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</si>
  <si>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</si>
  <si>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</si>
  <si>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</si>
  <si>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</si>
  <si>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</si>
  <si>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</si>
  <si>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</si>
  <si>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</si>
  <si>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</si>
  <si>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</si>
  <si>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</si>
  <si>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</si>
  <si>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</si>
  <si>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</si>
  <si>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</si>
  <si>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</si>
  <si>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</si>
  <si>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</si>
  <si>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</si>
  <si>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</si>
  <si>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</si>
  <si>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</si>
  <si>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</si>
  <si>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</si>
  <si>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</si>
  <si>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</si>
  <si>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</si>
  <si>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</si>
  <si>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</si>
  <si>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</si>
  <si>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</si>
  <si>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</si>
  <si>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</si>
  <si>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</si>
  <si>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</si>
  <si>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</si>
  <si>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</si>
  <si>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</si>
  <si>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</si>
  <si>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</si>
  <si>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</si>
  <si>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</si>
  <si>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</si>
  <si>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</si>
  <si>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</si>
  <si>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</si>
  <si>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</si>
  <si>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</si>
  <si>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</si>
  <si>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</si>
  <si>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</si>
  <si>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</si>
  <si>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</si>
  <si>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</si>
  <si>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</si>
  <si>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</si>
  <si>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</si>
  <si>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</si>
  <si>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</si>
  <si>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</si>
  <si>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</si>
  <si>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</si>
  <si>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</si>
  <si>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</si>
  <si>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</si>
  <si>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</si>
  <si>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</si>
  <si>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</si>
  <si>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</si>
  <si>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</si>
  <si>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</si>
  <si>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</si>
  <si>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</si>
  <si>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</si>
  <si>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</si>
  <si>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</si>
  <si>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</si>
  <si>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</si>
  <si>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</si>
  <si>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</si>
  <si>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</si>
  <si>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</si>
  <si>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</si>
  <si>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</si>
  <si>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</si>
  <si>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</si>
  <si>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</si>
  <si>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</si>
  <si>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</si>
  <si>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</si>
  <si>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</si>
  <si>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</si>
  <si>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</si>
  <si>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</si>
  <si>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</si>
  <si>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</si>
  <si>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</si>
  <si>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</si>
  <si>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</si>
  <si>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</si>
  <si>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</si>
  <si>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</si>
  <si>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</si>
  <si>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</si>
  <si>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</si>
  <si>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</si>
  <si>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</si>
  <si>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</si>
  <si>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</si>
  <si>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</si>
  <si>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</si>
  <si>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</si>
  <si>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</si>
  <si>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</si>
  <si>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</si>
  <si>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</si>
  <si>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</si>
  <si>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</si>
  <si>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</si>
  <si>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</si>
  <si>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</si>
  <si>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</si>
  <si>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</si>
  <si>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</si>
  <si>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</si>
  <si>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</si>
  <si>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</si>
  <si>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</si>
  <si>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</si>
  <si>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</si>
  <si>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</si>
  <si>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</si>
  <si>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</si>
  <si>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</si>
  <si>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</si>
  <si>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</si>
  <si>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</si>
  <si>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</si>
  <si>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</si>
  <si>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</si>
  <si>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</si>
  <si>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</si>
  <si>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</si>
  <si>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</si>
  <si>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</si>
  <si>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</si>
  <si>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</si>
  <si>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</si>
  <si>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</si>
  <si>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</si>
  <si>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</si>
  <si>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</si>
  <si>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</si>
  <si>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</si>
  <si>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</si>
  <si>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</si>
  <si>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</si>
  <si>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</si>
  <si>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</si>
  <si>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</si>
  <si>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</si>
  <si>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</si>
  <si>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</si>
  <si>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</si>
  <si>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</si>
  <si>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</si>
  <si>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</si>
  <si>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</si>
  <si>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</si>
  <si>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</si>
  <si>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</si>
  <si>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</si>
  <si>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</si>
  <si>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</si>
  <si>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</si>
  <si>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</si>
  <si>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</si>
  <si>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</si>
  <si>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</si>
  <si>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</si>
  <si>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</si>
  <si>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</si>
  <si>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</si>
  <si>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</si>
  <si>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</si>
  <si>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</si>
  <si>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</si>
  <si>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</si>
  <si>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</si>
  <si>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</si>
  <si>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</si>
  <si>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</si>
  <si>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</si>
  <si>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</si>
  <si>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</si>
  <si>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</si>
  <si>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</si>
  <si>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</si>
  <si>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</si>
  <si>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</si>
  <si>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</si>
  <si>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</si>
  <si>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</si>
  <si>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</si>
  <si>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</si>
  <si>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</si>
  <si>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</si>
  <si>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</si>
  <si>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</si>
  <si>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</si>
  <si>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</si>
  <si>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</si>
  <si>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</si>
  <si>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</si>
  <si>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</si>
  <si>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</si>
  <si>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</si>
  <si>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</si>
  <si>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</si>
  <si>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</si>
  <si>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</si>
  <si>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</si>
  <si>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</si>
  <si>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</si>
  <si>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</si>
  <si>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</si>
  <si>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</si>
  <si>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</si>
  <si>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</si>
  <si>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</si>
  <si>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</si>
  <si>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</si>
  <si>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</si>
  <si>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</si>
  <si>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</si>
  <si>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</si>
  <si>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</si>
  <si>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</si>
  <si>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</si>
  <si>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</si>
  <si>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</si>
  <si>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</si>
  <si>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</si>
  <si>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</si>
  <si>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</si>
  <si>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</si>
  <si>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</si>
  <si>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</si>
  <si>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</si>
  <si>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</si>
  <si>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</si>
  <si>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</si>
  <si>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</si>
  <si>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</si>
  <si>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</si>
  <si>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</si>
  <si>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</si>
  <si>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</si>
  <si>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</si>
  <si>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</si>
  <si>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</si>
  <si>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</si>
  <si>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</si>
  <si>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</si>
  <si>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</si>
  <si>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</si>
  <si>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</si>
  <si>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</si>
  <si>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</si>
  <si>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</si>
  <si>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</si>
  <si>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</si>
  <si>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</si>
  <si>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</si>
  <si>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</si>
  <si>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</si>
  <si>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</si>
  <si>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</si>
  <si>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</si>
  <si>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</si>
  <si>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</si>
  <si>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</si>
  <si>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</si>
  <si>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</si>
  <si>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</si>
  <si>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</si>
  <si>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</si>
  <si>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</si>
  <si>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</si>
  <si>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</si>
  <si>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</si>
  <si>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</si>
  <si>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</si>
  <si>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</si>
  <si>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</si>
  <si>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</si>
  <si>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</si>
  <si>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</si>
  <si>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</si>
  <si>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</si>
  <si>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</si>
  <si>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</si>
  <si>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</si>
  <si>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</si>
  <si>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</si>
  <si>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</si>
  <si>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</si>
  <si>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</si>
  <si>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</si>
  <si>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</si>
  <si>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</si>
  <si>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</si>
  <si>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</si>
  <si>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</si>
  <si>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</si>
  <si>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</si>
  <si>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</si>
  <si>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</si>
  <si>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</si>
  <si>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</si>
  <si>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</si>
  <si>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</si>
  <si>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</si>
  <si>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</si>
  <si>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</si>
  <si>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</si>
  <si>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</si>
  <si>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</si>
  <si>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</si>
  <si>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</si>
  <si>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</si>
  <si>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</si>
  <si>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</si>
  <si>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</si>
  <si>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</si>
  <si>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</si>
  <si>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</si>
  <si>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</si>
  <si>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</si>
  <si>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</si>
  <si>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</si>
  <si>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</si>
  <si>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</si>
  <si>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</si>
  <si>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</si>
  <si>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</si>
  <si>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</si>
  <si>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</si>
  <si>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</si>
  <si>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</si>
  <si>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</si>
  <si>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</si>
  <si>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</si>
  <si>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</si>
  <si>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</si>
  <si>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</si>
  <si>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</si>
  <si>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</si>
  <si>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</si>
  <si>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</si>
  <si>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</si>
  <si>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</si>
  <si>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</si>
  <si>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</si>
  <si>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</si>
  <si>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</si>
  <si>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</si>
  <si>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</si>
  <si>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</si>
  <si>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</si>
  <si>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</si>
  <si>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</si>
  <si>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</si>
  <si>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</si>
  <si>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</si>
  <si>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</si>
  <si>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</si>
  <si>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</si>
  <si>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</si>
  <si>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</si>
  <si>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</si>
  <si>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</si>
  <si>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</si>
  <si>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</si>
  <si>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</si>
  <si>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</si>
  <si>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</si>
  <si>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</si>
  <si>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</si>
  <si>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</si>
  <si>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</si>
  <si>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</si>
  <si>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</si>
  <si>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</si>
  <si>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</si>
  <si>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</si>
  <si>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</si>
  <si>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</si>
  <si>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</si>
  <si>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</si>
  <si>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</si>
  <si>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</si>
  <si>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</si>
  <si>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</si>
  <si>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</si>
  <si>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</si>
  <si>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</si>
  <si>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</si>
  <si>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</si>
  <si>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</si>
  <si>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</si>
  <si>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</si>
  <si>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</si>
  <si>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</si>
  <si>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</si>
  <si>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</si>
  <si>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</si>
  <si>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</si>
  <si>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</si>
  <si>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</si>
  <si>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</si>
  <si>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</si>
  <si>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</si>
  <si>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</si>
  <si>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</si>
  <si>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</si>
  <si>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</si>
  <si>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</si>
  <si>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</si>
  <si>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</si>
  <si>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</si>
  <si>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</si>
  <si>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</si>
  <si>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</si>
  <si>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</si>
  <si>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</si>
  <si>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</si>
  <si>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</si>
  <si>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</si>
  <si>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</si>
  <si>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</si>
  <si>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</si>
  <si>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</si>
  <si>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</si>
  <si>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</si>
  <si>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</si>
  <si>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</si>
  <si>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</si>
  <si>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</si>
  <si>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</si>
  <si>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</si>
  <si>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</si>
  <si>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</si>
  <si>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</si>
  <si>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</si>
  <si>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</si>
  <si>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</si>
  <si>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</si>
  <si>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</si>
  <si>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</si>
  <si>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</si>
  <si>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</si>
  <si>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</si>
  <si>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</si>
  <si>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</si>
  <si>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</si>
  <si>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</si>
  <si>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</si>
  <si>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</si>
  <si>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</si>
  <si>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</si>
  <si>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</si>
  <si>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</si>
  <si>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</si>
  <si>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</si>
  <si>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</si>
  <si>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</si>
  <si>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</si>
  <si>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</si>
  <si>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</si>
  <si>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</si>
  <si>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</si>
  <si>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</si>
  <si>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</si>
  <si>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</si>
  <si>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</si>
  <si>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</si>
  <si>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</si>
  <si>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</si>
  <si>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</si>
  <si>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</si>
  <si>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</si>
  <si>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</si>
  <si>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</si>
  <si>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</si>
  <si>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</si>
  <si>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</si>
  <si>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</si>
  <si>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</si>
  <si>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</si>
  <si>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</si>
  <si>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</si>
  <si>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</si>
  <si>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</si>
  <si>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</si>
  <si>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</si>
  <si>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</si>
  <si>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</si>
  <si>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</si>
  <si>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</si>
  <si>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</si>
  <si>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</si>
  <si>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</si>
  <si>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</si>
  <si>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</si>
  <si>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</si>
  <si>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</si>
  <si>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</si>
  <si>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</si>
  <si>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</si>
  <si>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</si>
  <si>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</si>
  <si>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</si>
  <si>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</si>
  <si>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</si>
  <si>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</si>
  <si>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</si>
  <si>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</si>
  <si>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</si>
  <si>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</si>
  <si>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</si>
  <si>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</si>
  <si>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</si>
  <si>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</si>
  <si>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</si>
  <si>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</si>
  <si>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</si>
  <si>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</si>
  <si>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</si>
  <si>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</si>
  <si>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</si>
  <si>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</si>
  <si>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</si>
  <si>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</si>
  <si>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</si>
  <si>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</si>
  <si>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</si>
  <si>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</si>
  <si>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</si>
  <si>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</si>
  <si>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</si>
  <si>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</si>
  <si>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</si>
  <si>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</si>
  <si>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</si>
  <si>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</si>
  <si>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</si>
  <si>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</si>
  <si>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</si>
  <si>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</si>
  <si>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</si>
  <si>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</si>
  <si>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</si>
  <si>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</si>
  <si>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</si>
  <si>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</si>
  <si>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</si>
  <si>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</si>
  <si>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</si>
  <si>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</si>
  <si>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</si>
  <si>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</si>
  <si>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</si>
  <si>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</si>
  <si>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</si>
  <si>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</si>
  <si>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</si>
  <si>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</si>
  <si>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</si>
  <si>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</si>
  <si>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</si>
  <si>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</si>
  <si>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</si>
  <si>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</si>
  <si>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</si>
  <si>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</si>
  <si>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</si>
  <si>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</si>
  <si>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</si>
  <si>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</si>
  <si>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</si>
  <si>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</si>
  <si>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</si>
  <si>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</si>
  <si>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</si>
  <si>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</si>
  <si>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</si>
  <si>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</si>
  <si>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</si>
  <si>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</si>
  <si>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</si>
  <si>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</si>
  <si>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</si>
  <si>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</si>
  <si>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</si>
  <si>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</si>
  <si>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</si>
  <si>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</si>
  <si>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</si>
  <si>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</si>
  <si>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</si>
  <si>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</si>
  <si>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</si>
  <si>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</si>
  <si>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</si>
  <si>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</si>
  <si>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</si>
  <si>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</si>
  <si>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</si>
  <si>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</si>
  <si>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</si>
  <si>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</si>
  <si>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</si>
  <si>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</si>
  <si>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</si>
  <si>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</si>
  <si>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</si>
  <si>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</si>
  <si>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</si>
  <si>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</si>
  <si>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</si>
  <si>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</si>
  <si>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</si>
  <si>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</si>
  <si>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</si>
  <si>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</si>
  <si>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</si>
  <si>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</si>
  <si>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</si>
  <si>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</si>
  <si>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</si>
  <si>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</si>
  <si>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</si>
  <si>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</si>
  <si>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</si>
  <si>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</si>
  <si>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</si>
  <si>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</si>
  <si>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</si>
  <si>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</si>
  <si>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</si>
  <si>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</si>
  <si>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</si>
  <si>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</si>
  <si>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</si>
  <si>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</si>
  <si>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</si>
  <si>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</si>
  <si>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</si>
  <si>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</si>
  <si>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</si>
  <si>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</si>
  <si>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</si>
  <si>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</si>
  <si>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</si>
  <si>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</si>
  <si>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</si>
  <si>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</si>
  <si>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</si>
  <si>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</si>
  <si>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</si>
  <si>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</si>
  <si>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</si>
  <si>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</si>
  <si>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</si>
  <si>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</si>
  <si>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</si>
  <si>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</si>
  <si>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</si>
  <si>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</si>
  <si>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</si>
  <si>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</si>
  <si>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</si>
  <si>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</si>
  <si>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</si>
  <si>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</si>
  <si>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</si>
  <si>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</si>
  <si>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</si>
  <si>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</si>
  <si>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</si>
  <si>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</si>
  <si>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</si>
  <si>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</si>
  <si>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</si>
  <si>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</si>
  <si>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</si>
  <si>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</si>
  <si>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</si>
  <si>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</si>
  <si>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</si>
  <si>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</si>
  <si>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</si>
  <si>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</si>
  <si>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</si>
  <si>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</si>
  <si>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</si>
  <si>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</si>
  <si>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</si>
  <si>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</si>
  <si>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</si>
  <si>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</si>
  <si>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</si>
  <si>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</si>
  <si>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</si>
  <si>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</si>
  <si>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</si>
  <si>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</si>
  <si>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</si>
  <si>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</si>
  <si>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</si>
  <si>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</si>
  <si>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</si>
  <si>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</si>
  <si>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</si>
  <si>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</si>
  <si>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</si>
  <si>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</si>
  <si>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</si>
  <si>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</si>
  <si>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</si>
  <si>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</si>
  <si>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</si>
  <si>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</si>
  <si>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</si>
  <si>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</si>
  <si>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</si>
  <si>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</si>
  <si>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</si>
  <si>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</si>
  <si>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</si>
  <si>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</si>
  <si>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</si>
  <si>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</si>
  <si>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</si>
  <si>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</si>
  <si>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</si>
  <si>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</si>
  <si>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</si>
  <si>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</si>
  <si>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</si>
  <si>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</si>
  <si>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</si>
  <si>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</si>
  <si>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</si>
  <si>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</si>
  <si>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</si>
  <si>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</si>
  <si>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</si>
  <si>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</si>
  <si>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</si>
  <si>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</si>
  <si>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</si>
  <si>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</si>
  <si>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</si>
  <si>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</si>
  <si>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</si>
  <si>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</si>
  <si>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</si>
  <si>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</si>
  <si>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</si>
  <si>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</si>
  <si>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</si>
  <si>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</si>
  <si>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</si>
  <si>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</si>
  <si>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</si>
  <si>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</si>
  <si>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</si>
  <si>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</si>
  <si>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</si>
  <si>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</si>
  <si>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</si>
  <si>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</si>
  <si>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</si>
  <si>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</si>
  <si>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</si>
  <si>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</si>
  <si>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</si>
  <si>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</si>
  <si>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</si>
  <si>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</si>
  <si>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</si>
  <si>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</si>
  <si>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</si>
  <si>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</si>
  <si>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</si>
  <si>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</si>
  <si>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</si>
  <si>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</si>
  <si>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</si>
  <si>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</si>
  <si>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</si>
  <si>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</si>
  <si>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</si>
  <si>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</si>
  <si>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</si>
  <si>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</si>
  <si>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</si>
  <si>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</si>
  <si>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</si>
  <si>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</si>
  <si>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</si>
  <si>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</si>
  <si>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</si>
  <si>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</si>
  <si>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</si>
  <si>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</si>
  <si>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</si>
  <si>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</si>
  <si>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</si>
  <si>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</si>
  <si>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</si>
  <si>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</si>
  <si>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</si>
  <si>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</si>
  <si>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</si>
  <si>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</si>
  <si>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</si>
  <si>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</si>
  <si>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</si>
  <si>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</si>
  <si>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</si>
  <si>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</si>
  <si>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</si>
  <si>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</si>
  <si>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</si>
  <si>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</si>
  <si>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</si>
  <si>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</si>
  <si>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</si>
  <si>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</si>
  <si>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</si>
  <si>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</si>
  <si>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</si>
  <si>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</si>
  <si>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</si>
  <si>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</si>
  <si>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</si>
  <si>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</si>
  <si>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</si>
  <si>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</si>
  <si>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</si>
  <si>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</si>
  <si>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</si>
  <si>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</si>
  <si>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</si>
  <si>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</si>
  <si>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</si>
  <si>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</si>
  <si>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</si>
  <si>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</si>
  <si>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</si>
  <si>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</si>
  <si>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</si>
  <si>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</si>
  <si>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</si>
  <si>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</si>
  <si>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</si>
  <si>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</si>
  <si>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</si>
  <si>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</si>
  <si>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</si>
  <si>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</si>
  <si>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</si>
  <si>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</si>
  <si>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</si>
  <si>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</si>
  <si>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</si>
  <si>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</si>
  <si>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</si>
  <si>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</si>
  <si>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</si>
  <si>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</si>
  <si>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</si>
  <si>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</si>
  <si>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</si>
  <si>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</si>
  <si>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</si>
  <si>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</si>
  <si>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</si>
  <si>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</si>
  <si>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</si>
  <si>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</si>
  <si>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</si>
  <si>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</si>
  <si>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</si>
  <si>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</si>
  <si>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</si>
  <si>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</si>
  <si>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</si>
  <si>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</si>
  <si>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</si>
  <si>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</si>
  <si>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</si>
  <si>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</si>
  <si>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</si>
  <si>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</si>
  <si>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</si>
  <si>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</si>
  <si>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</si>
  <si>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</si>
  <si>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</si>
  <si>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</si>
  <si>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</si>
  <si>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</si>
  <si>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</si>
  <si>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</si>
  <si>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</si>
  <si>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</si>
  <si>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</si>
  <si>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</si>
  <si>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</si>
  <si>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</si>
  <si>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</si>
  <si>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</si>
  <si>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</si>
  <si>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</si>
  <si>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</si>
  <si>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</si>
  <si>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</si>
  <si>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</si>
  <si>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</si>
  <si>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</si>
  <si>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</si>
  <si>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</si>
  <si>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</si>
  <si>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</si>
  <si>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</si>
  <si>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</si>
  <si>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</si>
  <si>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</si>
  <si>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</si>
  <si>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</si>
  <si>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</si>
  <si>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</si>
  <si>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</si>
  <si>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</si>
  <si>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</si>
  <si>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</si>
  <si>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</si>
  <si>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</si>
  <si>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</si>
  <si>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</si>
  <si>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</si>
  <si>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</si>
  <si>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</si>
  <si>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</si>
  <si>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</si>
  <si>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</si>
  <si>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</si>
  <si>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</si>
  <si>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</si>
  <si>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</si>
  <si>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</si>
  <si>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</si>
  <si>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</si>
  <si>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</si>
  <si>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</si>
  <si>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</si>
  <si>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</si>
  <si>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</si>
  <si>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</si>
  <si>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</si>
  <si>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</si>
  <si>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</si>
  <si>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</si>
  <si>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</si>
  <si>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</si>
  <si>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</si>
  <si>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</si>
  <si>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</si>
  <si>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</si>
  <si>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</si>
  <si>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</si>
  <si>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</si>
  <si>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</si>
  <si>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</si>
  <si>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</si>
  <si>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</si>
  <si>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</si>
  <si>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</si>
  <si>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</si>
  <si>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</si>
  <si>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</si>
  <si>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</si>
  <si>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</si>
  <si>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</si>
  <si>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</si>
  <si>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</si>
  <si>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</si>
  <si>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</si>
  <si>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</si>
  <si>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</si>
  <si>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</si>
  <si>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</si>
  <si>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</si>
  <si>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</si>
  <si>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</si>
  <si>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</si>
  <si>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</si>
  <si>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</si>
  <si>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</si>
  <si>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</si>
  <si>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</si>
  <si>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</si>
  <si>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</si>
  <si>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</si>
  <si>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</si>
  <si>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</si>
  <si>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</si>
  <si>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</si>
  <si>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</si>
  <si>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</si>
  <si>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</si>
  <si>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</si>
  <si>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</si>
  <si>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</si>
  <si>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</si>
  <si>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</si>
  <si>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</si>
  <si>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</si>
  <si>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</si>
  <si>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</si>
  <si>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</si>
  <si>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</si>
  <si>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</si>
  <si>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</si>
  <si>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</si>
  <si>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</si>
  <si>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</si>
  <si>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</si>
  <si>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</si>
  <si>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</si>
  <si>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</si>
  <si>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</si>
  <si>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</si>
  <si>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</si>
  <si>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</si>
  <si>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</si>
  <si>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</si>
  <si>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</si>
  <si>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</si>
  <si>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</si>
  <si>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</si>
  <si>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</si>
  <si>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</si>
  <si>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</si>
  <si>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</si>
  <si>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</si>
  <si>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</si>
  <si>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</si>
  <si>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</si>
  <si>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</si>
  <si>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</si>
  <si>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</si>
  <si>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</si>
  <si>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</si>
  <si>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</si>
  <si>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</si>
  <si>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</si>
  <si>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</si>
  <si>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</si>
  <si>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</si>
  <si>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</si>
  <si>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</si>
  <si>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</si>
  <si>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</si>
  <si>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</si>
  <si>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</si>
  <si>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</si>
  <si>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</si>
  <si>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</si>
  <si>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</si>
  <si>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</si>
  <si>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</si>
  <si>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</si>
  <si>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</si>
  <si>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</si>
  <si>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</si>
  <si>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</si>
  <si>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</si>
  <si>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</si>
  <si>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</si>
  <si>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</si>
  <si>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</si>
  <si>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</si>
  <si>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</si>
  <si>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</si>
  <si>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</si>
  <si>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</si>
  <si>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</si>
  <si>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</si>
  <si>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</si>
  <si>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</si>
  <si>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</si>
  <si>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</si>
  <si>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</si>
  <si>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</si>
  <si>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</si>
  <si>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</si>
  <si>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</si>
  <si>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</si>
  <si>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</si>
  <si>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</si>
  <si>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</si>
  <si>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</si>
  <si>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</si>
  <si>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</si>
  <si>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</si>
  <si>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</si>
  <si>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</si>
  <si>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</si>
  <si>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</si>
  <si>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</si>
  <si>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</si>
  <si>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</si>
  <si>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</si>
  <si>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</si>
  <si>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</si>
  <si>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</si>
  <si>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</si>
  <si>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</si>
  <si>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</si>
  <si>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</si>
  <si>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</si>
  <si>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</si>
  <si>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</si>
  <si>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</si>
  <si>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</si>
  <si>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</si>
  <si>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</si>
  <si>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</si>
  <si>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</si>
  <si>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</si>
  <si>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</si>
  <si>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</si>
  <si>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</si>
  <si>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</si>
  <si>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</si>
  <si>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</si>
  <si>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</si>
  <si>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</si>
  <si>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</si>
  <si>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</si>
  <si>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</si>
  <si>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</si>
  <si>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</si>
  <si>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</si>
  <si>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</si>
  <si>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</si>
  <si>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</si>
  <si>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</si>
  <si>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</si>
  <si>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</si>
  <si>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</si>
  <si>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</si>
  <si>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</si>
  <si>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</si>
  <si>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</si>
  <si>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</si>
  <si>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</si>
  <si>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</si>
  <si>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</si>
  <si>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</si>
  <si>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</si>
  <si>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</si>
  <si>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</si>
  <si>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</si>
  <si>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</si>
  <si>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</si>
  <si>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</si>
  <si>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</si>
  <si>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</si>
  <si>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</si>
  <si>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</si>
  <si>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</si>
  <si>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</si>
  <si>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</si>
  <si>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</si>
  <si>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</si>
  <si>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</si>
  <si>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</si>
  <si>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</si>
  <si>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</si>
  <si>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</si>
  <si>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</si>
  <si>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</si>
  <si>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</si>
  <si>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</si>
  <si>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</si>
  <si>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</si>
  <si>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</si>
  <si>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</si>
  <si>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</si>
  <si>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</si>
  <si>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</si>
  <si>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</si>
  <si>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</si>
  <si>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</si>
  <si>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</si>
  <si>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</si>
  <si>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</si>
  <si>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</si>
  <si>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</si>
  <si>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</si>
  <si>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</si>
  <si>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</si>
  <si>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</si>
  <si>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</si>
  <si>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</si>
  <si>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</si>
  <si>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</si>
  <si>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</si>
  <si>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</si>
  <si>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</si>
  <si>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</si>
  <si>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</si>
  <si>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</si>
  <si>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</si>
  <si>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</si>
  <si>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</si>
  <si>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</si>
  <si>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</si>
  <si>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</si>
  <si>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</si>
  <si>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</si>
  <si>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</si>
  <si>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</si>
  <si>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</si>
  <si>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</si>
  <si>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</si>
  <si>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</si>
  <si>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</si>
  <si>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</si>
  <si>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</si>
  <si>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</si>
  <si>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</si>
  <si>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</si>
  <si>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</si>
  <si>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</si>
  <si>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</si>
  <si>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</si>
  <si>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</si>
  <si>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</si>
  <si>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</si>
  <si>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</si>
  <si>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</si>
  <si>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</si>
  <si>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</si>
  <si>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</si>
  <si>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</si>
  <si>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</si>
  <si>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</si>
  <si>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</si>
  <si>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</si>
  <si>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</si>
  <si>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</si>
  <si>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</si>
  <si>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</si>
  <si>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</si>
  <si>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</si>
  <si>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</si>
  <si>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</si>
  <si>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</si>
  <si>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</si>
  <si>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</si>
  <si>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</si>
  <si>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</si>
  <si>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</si>
  <si>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</si>
  <si>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</si>
  <si>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</si>
  <si>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</si>
  <si>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</si>
  <si>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</si>
  <si>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</si>
  <si>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</si>
  <si>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</si>
  <si>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</si>
  <si>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</si>
  <si>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</si>
  <si>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</si>
  <si>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</si>
  <si>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</si>
  <si>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</si>
  <si>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</si>
  <si>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</si>
  <si>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</si>
  <si>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</si>
  <si>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</si>
  <si>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</si>
  <si>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</si>
  <si>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</si>
  <si>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</si>
  <si>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</si>
  <si>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</si>
  <si>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</si>
  <si>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</si>
  <si>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</si>
  <si>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</si>
  <si>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</si>
  <si>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</si>
  <si>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</si>
  <si>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</si>
  <si>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</si>
  <si>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</si>
  <si>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</si>
  <si>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</si>
  <si>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</si>
  <si>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</si>
  <si>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</si>
  <si>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</si>
  <si>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</si>
  <si>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</si>
  <si>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</si>
  <si>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</si>
  <si>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</si>
  <si>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</si>
  <si>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</si>
  <si>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</si>
  <si>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</si>
  <si>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</si>
  <si>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</si>
  <si>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</si>
  <si>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</si>
  <si>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</si>
  <si>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</si>
  <si>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</si>
  <si>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</si>
  <si>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</si>
  <si>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</si>
  <si>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</si>
  <si>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</si>
  <si>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</si>
  <si>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</si>
  <si>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</si>
  <si>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</si>
  <si>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</si>
  <si>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</si>
  <si>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</si>
  <si>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</si>
  <si>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</si>
  <si>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</si>
  <si>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</si>
  <si>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</si>
  <si>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</si>
  <si>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</si>
  <si>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</si>
  <si>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</si>
  <si>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</si>
  <si>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</si>
  <si>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</si>
  <si>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</si>
  <si>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</si>
  <si>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</si>
  <si>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</si>
  <si>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</si>
  <si>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</si>
  <si>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</si>
  <si>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</si>
  <si>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</si>
  <si>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</si>
  <si>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</si>
  <si>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</si>
  <si>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</si>
  <si>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</si>
  <si>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</si>
  <si>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</si>
  <si>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</si>
  <si>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</si>
  <si>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</si>
  <si>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</si>
  <si>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</si>
  <si>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</si>
  <si>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</si>
  <si>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</si>
  <si>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</si>
  <si>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</si>
  <si>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</si>
  <si>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</si>
  <si>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</si>
  <si>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</si>
  <si>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</si>
  <si>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</si>
  <si>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</si>
  <si>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</si>
  <si>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</si>
  <si>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</si>
  <si>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</si>
  <si>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</si>
  <si>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</si>
  <si>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</si>
  <si>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</si>
  <si>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</si>
  <si>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</si>
  <si>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</si>
  <si>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</si>
  <si>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</si>
  <si>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</si>
  <si>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</si>
  <si>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</si>
  <si>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</si>
  <si>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</si>
  <si>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</si>
  <si>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</si>
  <si>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</si>
  <si>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</si>
  <si>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</si>
  <si>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</si>
  <si>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</si>
  <si>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</si>
  <si>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</si>
  <si>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</si>
  <si>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</si>
  <si>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</si>
  <si>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</si>
  <si>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</si>
  <si>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</si>
  <si>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</si>
  <si>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</si>
  <si>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</si>
  <si>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</si>
  <si>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</si>
  <si>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</si>
  <si>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</si>
  <si>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</si>
  <si>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</si>
  <si>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</si>
  <si>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</si>
  <si>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</si>
  <si>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</si>
  <si>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</si>
  <si>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</si>
  <si>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</si>
  <si>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</si>
  <si>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</si>
  <si>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</si>
  <si>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</si>
  <si>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</si>
  <si>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</si>
  <si>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</si>
  <si>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</si>
  <si>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</si>
  <si>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</si>
  <si>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</si>
  <si>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</si>
  <si>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</si>
  <si>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</si>
  <si>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</si>
  <si>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</si>
  <si>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</si>
  <si>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</si>
  <si>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</si>
  <si>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</si>
  <si>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</si>
  <si>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</si>
  <si>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</si>
  <si>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</si>
  <si>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</si>
  <si>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</si>
  <si>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</si>
  <si>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</si>
  <si>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</si>
  <si>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</si>
  <si>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</si>
  <si>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</si>
  <si>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</si>
  <si>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</si>
  <si>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</si>
  <si>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</si>
  <si>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</si>
  <si>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</si>
  <si>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</si>
  <si>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</si>
  <si>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</si>
  <si>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</si>
  <si>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</si>
  <si>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</si>
  <si>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</si>
  <si>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</si>
  <si>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</si>
  <si>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</si>
  <si>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</si>
  <si>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</si>
  <si>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</si>
  <si>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</si>
  <si>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</si>
  <si>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</si>
  <si>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</si>
  <si>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</si>
  <si>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</si>
  <si>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</si>
  <si>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</si>
  <si>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</si>
  <si>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</si>
  <si>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</si>
  <si>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</si>
  <si>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</si>
  <si>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</si>
  <si>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</si>
  <si>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</si>
  <si>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</si>
  <si>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</si>
  <si>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</si>
  <si>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</si>
  <si>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</si>
  <si>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</si>
  <si>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</si>
  <si>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</si>
  <si>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</si>
  <si>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</si>
  <si>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</si>
  <si>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</si>
  <si>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</si>
  <si>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</si>
  <si>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</si>
  <si>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</si>
  <si>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</si>
  <si>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</si>
  <si>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</si>
  <si>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</si>
  <si>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</si>
  <si>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</si>
  <si>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</si>
  <si>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</si>
  <si>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</si>
  <si>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</si>
  <si>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</si>
  <si>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</si>
  <si>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</si>
  <si>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</si>
  <si>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</si>
  <si>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</si>
  <si>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</si>
  <si>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</si>
  <si>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</si>
  <si>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</si>
  <si>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</si>
  <si>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</si>
  <si>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</si>
  <si>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</si>
  <si>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</si>
  <si>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</si>
  <si>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</si>
  <si>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</si>
  <si>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</si>
  <si>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</si>
  <si>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</si>
  <si>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</si>
  <si>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</si>
  <si>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</si>
  <si>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</si>
  <si>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</si>
  <si>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</si>
  <si>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</si>
  <si>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</si>
  <si>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</si>
  <si>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</si>
  <si>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</si>
  <si>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</si>
  <si>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</si>
  <si>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</si>
  <si>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</si>
  <si>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</si>
  <si>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</si>
  <si>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</si>
  <si>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</si>
  <si>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</si>
  <si>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</si>
  <si>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</si>
  <si>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</si>
  <si>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</si>
  <si>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</si>
  <si>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</si>
  <si>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</si>
  <si>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</si>
  <si>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</si>
  <si>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</si>
  <si>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</si>
  <si>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</si>
  <si>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</si>
  <si>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</si>
  <si>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</si>
  <si>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</si>
  <si>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</si>
  <si>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</si>
  <si>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</si>
  <si>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</si>
  <si>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</si>
  <si>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</si>
  <si>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</si>
  <si>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</si>
  <si>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</si>
  <si>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</si>
  <si>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</si>
  <si>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</si>
  <si>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</si>
  <si>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</si>
  <si>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</si>
  <si>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</si>
  <si>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</si>
  <si>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</si>
  <si>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</si>
  <si>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</si>
  <si>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</si>
  <si>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</si>
  <si>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</si>
  <si>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</si>
  <si>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</si>
  <si>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</si>
  <si>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</si>
  <si>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</si>
  <si>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</si>
  <si>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</si>
  <si>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</si>
  <si>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</si>
  <si>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</si>
  <si>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</si>
  <si>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</si>
  <si>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</si>
  <si>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</si>
  <si>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</si>
  <si>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</si>
  <si>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</si>
  <si>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</si>
  <si>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</si>
  <si>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</si>
  <si>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</si>
  <si>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</si>
  <si>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</si>
  <si>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</si>
  <si>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</si>
  <si>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</si>
  <si>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</si>
  <si>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</si>
  <si>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</si>
  <si>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</si>
  <si>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</si>
  <si>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</si>
  <si>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</si>
  <si>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</si>
  <si>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</si>
  <si>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</si>
  <si>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</si>
  <si>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</si>
  <si>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</si>
  <si>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</si>
  <si>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</si>
  <si>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</si>
  <si>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</si>
  <si>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</si>
  <si>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</si>
  <si>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</si>
  <si>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</si>
  <si>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</si>
  <si>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</si>
  <si>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</si>
  <si>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</si>
  <si>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</si>
  <si>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</si>
  <si>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</si>
  <si>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</si>
  <si>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</si>
  <si>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</si>
  <si>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</si>
  <si>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</si>
  <si>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</si>
  <si>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</si>
  <si>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</si>
  <si>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</si>
  <si>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</si>
  <si>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</si>
  <si>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</si>
  <si>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</si>
  <si>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</si>
  <si>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</si>
  <si>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</si>
  <si>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</si>
  <si>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</si>
  <si>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</si>
  <si>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</si>
  <si>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</si>
  <si>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</si>
  <si>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</si>
  <si>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</si>
  <si>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</si>
  <si>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</si>
  <si>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</si>
  <si>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</si>
  <si>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</si>
  <si>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</si>
  <si>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</si>
  <si>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</si>
  <si>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</si>
  <si>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</si>
  <si>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</si>
  <si>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</si>
  <si>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</si>
  <si>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</si>
  <si>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</si>
  <si>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</si>
  <si>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</si>
  <si>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</si>
  <si>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</si>
  <si>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</si>
  <si>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</si>
  <si>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</si>
  <si>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</si>
  <si>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</si>
  <si>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</si>
  <si>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</si>
  <si>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</si>
  <si>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</si>
  <si>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</si>
  <si>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</si>
  <si>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</si>
  <si>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</si>
  <si>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</si>
  <si>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</si>
  <si>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</si>
  <si>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</si>
  <si>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</si>
  <si>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</si>
  <si>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</si>
  <si>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</si>
  <si>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</si>
  <si>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</si>
  <si>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</si>
  <si>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</si>
  <si>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</si>
  <si>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</si>
  <si>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</si>
  <si>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</si>
  <si>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</si>
  <si>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</si>
  <si>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</si>
  <si>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</si>
  <si>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</si>
  <si>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</si>
  <si>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</si>
  <si>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</si>
  <si>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</si>
  <si>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</si>
  <si>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</si>
  <si>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</si>
  <si>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</si>
  <si>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</si>
  <si>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</si>
  <si>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</si>
  <si>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</si>
  <si>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</si>
  <si>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</si>
  <si>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</si>
  <si>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</si>
  <si>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</si>
  <si>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</si>
  <si>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</si>
  <si>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</si>
  <si>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</si>
  <si>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</si>
  <si>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</si>
  <si>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</si>
  <si>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</si>
  <si>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</si>
  <si>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</si>
  <si>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</si>
  <si>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</si>
  <si>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</si>
  <si>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</si>
  <si>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</si>
  <si>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</si>
  <si>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</si>
  <si>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</si>
  <si>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</si>
  <si>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</si>
  <si>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</si>
  <si>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</si>
  <si>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</si>
  <si>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</si>
  <si>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</si>
  <si>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</si>
  <si>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</si>
  <si>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</si>
  <si>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</si>
  <si>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</si>
  <si>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</si>
  <si>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</si>
  <si>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</si>
  <si>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</si>
  <si>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</si>
  <si>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</si>
  <si>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</si>
  <si>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</si>
  <si>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</si>
  <si>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</si>
  <si>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</si>
  <si>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</si>
  <si>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</si>
  <si>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</si>
  <si>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</si>
  <si>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</si>
  <si>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</si>
  <si>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</si>
  <si>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</si>
  <si>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</si>
  <si>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</si>
  <si>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</si>
  <si>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</si>
  <si>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</si>
  <si>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</si>
  <si>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</si>
  <si>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</si>
  <si>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</si>
  <si>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</si>
  <si>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</si>
  <si>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</si>
  <si>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</si>
  <si>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</si>
  <si>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</si>
  <si>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</si>
  <si>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</si>
  <si>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</si>
  <si>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</si>
  <si>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</si>
  <si>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</si>
  <si>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</si>
  <si>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</si>
  <si>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</si>
  <si>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</si>
  <si>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</si>
  <si>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</si>
  <si>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</si>
  <si>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</si>
  <si>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</si>
  <si>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</si>
  <si>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</si>
  <si>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</si>
  <si>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</si>
  <si>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</si>
  <si>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</si>
  <si>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</si>
  <si>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</si>
  <si>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</si>
  <si>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</si>
  <si>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</si>
  <si>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</si>
  <si>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</si>
  <si>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</si>
  <si>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</si>
  <si>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</si>
  <si>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</si>
  <si>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</si>
  <si>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</si>
  <si>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</si>
  <si>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</si>
  <si>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</si>
  <si>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</si>
  <si>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</si>
  <si>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</si>
  <si>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</si>
  <si>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</si>
  <si>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</si>
  <si>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</si>
  <si>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</si>
  <si>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</si>
  <si>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</si>
  <si>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</si>
  <si>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</si>
  <si>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</si>
  <si>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</si>
  <si>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</si>
  <si>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</si>
  <si>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</si>
  <si>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</si>
  <si>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</si>
  <si>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</si>
  <si>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</si>
  <si>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</si>
  <si>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</si>
  <si>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</si>
  <si>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</si>
  <si>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</si>
  <si>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</si>
  <si>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</si>
  <si>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</si>
  <si>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</si>
  <si>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</si>
  <si>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</si>
  <si>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</si>
  <si>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</si>
  <si>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</si>
  <si>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</si>
  <si>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</si>
  <si>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</si>
  <si>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</si>
  <si>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</si>
  <si>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</si>
  <si>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</si>
  <si>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</si>
  <si>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</si>
  <si>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</si>
  <si>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</si>
  <si>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</si>
  <si>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</si>
  <si>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</si>
  <si>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</si>
  <si>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</si>
  <si>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</si>
  <si>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</si>
  <si>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</si>
  <si>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</si>
  <si>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</si>
  <si>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</si>
  <si>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</si>
  <si>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</si>
  <si>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</si>
  <si>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</si>
  <si>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</si>
  <si>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</si>
  <si>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</si>
  <si>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</si>
  <si>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</si>
  <si>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</si>
  <si>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</si>
  <si>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</si>
  <si>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</si>
  <si>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</si>
  <si>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</si>
  <si>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</si>
  <si>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</si>
  <si>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</si>
  <si>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</si>
  <si>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</si>
  <si>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</si>
  <si>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</si>
  <si>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</si>
  <si>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</si>
  <si>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</si>
  <si>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</si>
  <si>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</si>
  <si>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</si>
  <si>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</si>
  <si>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</si>
  <si>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</si>
  <si>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</si>
  <si>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</si>
  <si>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</si>
  <si>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</si>
  <si>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</si>
  <si>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</si>
  <si>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</si>
  <si>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</si>
  <si>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</si>
  <si>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</si>
  <si>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</si>
  <si>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</si>
  <si>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</si>
  <si>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</si>
  <si>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</si>
  <si>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</si>
  <si>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</si>
  <si>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</si>
  <si>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</si>
  <si>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</si>
  <si>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</si>
  <si>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</si>
  <si>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</si>
  <si>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</si>
  <si>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</si>
  <si>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</si>
  <si>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</si>
  <si>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</si>
  <si>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</si>
  <si>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</si>
  <si>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</si>
  <si>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</si>
  <si>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</si>
  <si>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</si>
  <si>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</si>
  <si>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</si>
  <si>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</si>
  <si>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</si>
  <si>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</si>
  <si>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</si>
  <si>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</si>
  <si>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</si>
  <si>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</si>
  <si>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</si>
  <si>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</si>
  <si>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</si>
  <si>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</si>
  <si>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</si>
  <si>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</si>
  <si>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</si>
  <si>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</si>
  <si>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</si>
  <si>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</si>
  <si>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</si>
  <si>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</si>
  <si>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</si>
  <si>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</si>
  <si>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</si>
  <si>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</si>
  <si>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</si>
  <si>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</si>
  <si>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</si>
  <si>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</si>
  <si>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</si>
  <si>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</si>
  <si>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</si>
  <si>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</si>
  <si>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</si>
  <si>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</si>
  <si>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</si>
  <si>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</si>
  <si>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</si>
  <si>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</si>
  <si>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</si>
  <si>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</si>
  <si>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</si>
  <si>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</si>
  <si>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</si>
  <si>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</si>
  <si>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</si>
  <si>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</si>
  <si>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</si>
  <si>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</si>
  <si>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</si>
  <si>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</si>
  <si>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</si>
  <si>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</si>
  <si>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</si>
  <si>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</si>
  <si>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</si>
  <si>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</si>
  <si>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</si>
  <si>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</si>
  <si>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</si>
  <si>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</si>
  <si>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</si>
  <si>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</si>
  <si>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</si>
  <si>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</si>
  <si>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</si>
  <si>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</si>
  <si>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</si>
  <si>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</si>
  <si>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</si>
  <si>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</si>
  <si>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</si>
  <si>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</si>
  <si>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</si>
  <si>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</si>
  <si>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</si>
  <si>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</si>
  <si>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</si>
  <si>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</si>
  <si>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</si>
  <si>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</si>
  <si>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</si>
  <si>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</si>
  <si>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</si>
  <si>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</si>
  <si>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</si>
  <si>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</si>
  <si>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</si>
  <si>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</si>
  <si>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</si>
  <si>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</si>
  <si>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</si>
  <si>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</si>
  <si>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</si>
  <si>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</si>
  <si>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</si>
  <si>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</si>
  <si>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</si>
  <si>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</si>
  <si>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</si>
  <si>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</si>
  <si>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</si>
  <si>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</si>
  <si>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</si>
  <si>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</si>
  <si>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</si>
  <si>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</si>
  <si>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</si>
  <si>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</si>
  <si>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</si>
  <si>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</si>
  <si>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</si>
  <si>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</si>
  <si>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</si>
  <si>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</si>
  <si>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</si>
  <si>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</si>
  <si>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</si>
  <si>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</si>
  <si>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</si>
  <si>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</si>
  <si>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</si>
  <si>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</si>
  <si>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</si>
  <si>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</si>
  <si>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</si>
  <si>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</si>
  <si>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</si>
  <si>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</si>
  <si>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</si>
  <si>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</si>
  <si>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</si>
  <si>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</si>
  <si>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</si>
  <si>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</si>
  <si>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</si>
  <si>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</si>
  <si>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</si>
  <si>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</si>
  <si>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</si>
  <si>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</si>
  <si>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</si>
  <si>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</si>
  <si>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</si>
  <si>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</si>
  <si>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</si>
  <si>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</si>
  <si>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</si>
  <si>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</si>
  <si>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</si>
  <si>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</si>
  <si>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</si>
  <si>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</si>
  <si>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</si>
  <si>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</si>
  <si>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</si>
  <si>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</si>
  <si>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</si>
  <si>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</si>
  <si>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</si>
  <si>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</si>
  <si>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</si>
  <si>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</si>
  <si>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</si>
  <si>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</si>
  <si>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</si>
  <si>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</si>
  <si>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</si>
  <si>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</si>
  <si>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</si>
  <si>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</si>
  <si>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</si>
  <si>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</si>
  <si>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</si>
  <si>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</si>
  <si>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</si>
  <si>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</si>
  <si>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</si>
  <si>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</si>
  <si>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</si>
  <si>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</si>
  <si>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</si>
  <si>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</si>
  <si>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</si>
  <si>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</si>
  <si>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</si>
  <si>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</si>
  <si>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</si>
  <si>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</si>
  <si>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</si>
  <si>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</si>
  <si>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</si>
  <si>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</si>
  <si>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</si>
  <si>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</si>
  <si>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</si>
  <si>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</si>
  <si>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</si>
  <si>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</si>
  <si>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</si>
  <si>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</si>
  <si>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</si>
  <si>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</si>
  <si>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</si>
  <si>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</si>
  <si>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</si>
  <si>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</si>
  <si>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</si>
  <si>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</si>
  <si>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</si>
  <si>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</si>
  <si>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</si>
  <si>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</si>
  <si>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</si>
  <si>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</si>
  <si>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</si>
  <si>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</si>
  <si>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</si>
  <si>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</si>
  <si>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</si>
  <si>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</si>
  <si>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</si>
  <si>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</si>
  <si>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</si>
  <si>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</si>
  <si>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</si>
  <si>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</si>
  <si>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</si>
  <si>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</si>
  <si>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</si>
  <si>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</si>
  <si>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</si>
  <si>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</si>
  <si>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</si>
  <si>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</si>
  <si>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</si>
  <si>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</si>
  <si>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</si>
  <si>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</si>
  <si>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</si>
  <si>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</si>
  <si>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</si>
  <si>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</si>
  <si>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</si>
  <si>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</si>
  <si>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</si>
  <si>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</si>
  <si>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</si>
  <si>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</si>
  <si>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</si>
  <si>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</si>
  <si>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</si>
  <si>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</si>
  <si>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</si>
  <si>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</si>
  <si>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</si>
  <si>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</si>
  <si>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</si>
  <si>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</si>
  <si>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</si>
  <si>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</si>
  <si>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</si>
  <si>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</si>
  <si>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</si>
  <si>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</si>
  <si>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</si>
  <si>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</si>
  <si>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</si>
  <si>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</si>
  <si>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</si>
  <si>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</si>
  <si>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</si>
  <si>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</si>
  <si>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</si>
  <si>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</si>
  <si>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</si>
  <si>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</si>
  <si>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</si>
  <si>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</si>
  <si>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</si>
  <si>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</si>
  <si>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</si>
  <si>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</si>
  <si>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</si>
  <si>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</si>
  <si>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</si>
  <si>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</si>
  <si>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</si>
  <si>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</si>
  <si>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</si>
  <si>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</si>
  <si>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</si>
  <si>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</si>
  <si>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</si>
  <si>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</si>
  <si>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</si>
  <si>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</si>
  <si>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</si>
  <si>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</si>
  <si>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</si>
  <si>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</si>
  <si>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</si>
  <si>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</si>
  <si>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</si>
  <si>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</si>
  <si>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</si>
  <si>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</si>
  <si>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</si>
  <si>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</si>
  <si>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</si>
  <si>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</si>
  <si>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</si>
  <si>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</si>
  <si>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</si>
  <si>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</si>
  <si>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</si>
  <si>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</si>
  <si>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</si>
  <si>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</si>
  <si>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</si>
  <si>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</si>
  <si>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</si>
  <si>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</si>
  <si>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</si>
  <si>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</si>
  <si>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</si>
  <si>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</si>
  <si>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</si>
  <si>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</si>
  <si>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</si>
  <si>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</si>
  <si>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</si>
  <si>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</si>
  <si>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</si>
  <si>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</si>
  <si>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</si>
  <si>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</si>
  <si>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</si>
  <si>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</si>
  <si>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</si>
  <si>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</si>
  <si>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</si>
  <si>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</si>
  <si>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</si>
  <si>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</si>
  <si>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</si>
  <si>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</si>
  <si>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</si>
  <si>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</si>
  <si>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</si>
  <si>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</si>
  <si>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</si>
  <si>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</si>
  <si>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</si>
  <si>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</si>
  <si>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</si>
  <si>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</si>
  <si>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</si>
  <si>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</si>
  <si>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</si>
  <si>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</si>
  <si>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</si>
  <si>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</si>
  <si>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</si>
  <si>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</si>
  <si>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</si>
  <si>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</si>
  <si>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</si>
  <si>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</si>
  <si>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</si>
  <si>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</si>
  <si>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</si>
  <si>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</si>
  <si>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</si>
  <si>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</si>
  <si>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</si>
  <si>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</si>
  <si>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</si>
  <si>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</si>
  <si>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</si>
  <si>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</si>
  <si>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</si>
  <si>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</si>
  <si>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</si>
  <si>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</si>
  <si>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</si>
  <si>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</si>
  <si>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</si>
  <si>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</si>
  <si>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</si>
  <si>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</si>
  <si>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</si>
  <si>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</si>
  <si>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</si>
  <si>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</si>
  <si>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</si>
  <si>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</si>
  <si>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</si>
  <si>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</si>
  <si>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</si>
  <si>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</si>
  <si>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</si>
  <si>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</si>
  <si>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</si>
  <si>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</si>
  <si>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</si>
  <si>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</si>
  <si>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</si>
  <si>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</si>
  <si>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</si>
  <si>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</si>
  <si>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</si>
  <si>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</si>
  <si>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</si>
  <si>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</si>
  <si>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</si>
  <si>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</si>
  <si>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</si>
  <si>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</si>
  <si>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</si>
  <si>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</si>
  <si>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</si>
  <si>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</si>
  <si>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</si>
  <si>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</si>
  <si>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</si>
  <si>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</si>
  <si>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</si>
  <si>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</si>
  <si>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</si>
  <si>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</si>
  <si>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</si>
  <si>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</si>
  <si>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</si>
  <si>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</si>
  <si>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</si>
  <si>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</si>
  <si>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</si>
  <si>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</si>
  <si>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</si>
  <si>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</si>
  <si>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</si>
  <si>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</si>
  <si>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</si>
  <si>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</si>
  <si>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</si>
  <si>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</si>
  <si>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</si>
  <si>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</si>
  <si>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</si>
  <si>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</si>
  <si>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</si>
  <si>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</si>
  <si>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</si>
  <si>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</si>
  <si>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</si>
  <si>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</si>
  <si>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</si>
  <si>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</si>
  <si>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</si>
  <si>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</si>
  <si>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</si>
  <si>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</si>
  <si>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</si>
  <si>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</si>
  <si>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</si>
  <si>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</si>
  <si>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</si>
  <si>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</si>
  <si>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</si>
  <si>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</si>
  <si>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</si>
  <si>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</si>
  <si>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</si>
  <si>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</si>
  <si>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</si>
  <si>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</si>
  <si>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</si>
  <si>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</si>
  <si>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</si>
  <si>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</si>
  <si>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</si>
  <si>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</si>
  <si>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</si>
  <si>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</si>
  <si>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</si>
  <si>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</si>
  <si>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</si>
  <si>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</si>
  <si>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</si>
  <si>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</si>
  <si>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</si>
  <si>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</si>
  <si>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</si>
  <si>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</si>
  <si>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</si>
  <si>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</si>
  <si>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</si>
  <si>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</si>
  <si>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</si>
  <si>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</si>
  <si>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</si>
  <si>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</si>
  <si>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</si>
  <si>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</si>
  <si>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</si>
  <si>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</si>
  <si>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</si>
  <si>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</si>
  <si>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</si>
  <si>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</si>
  <si>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</si>
  <si>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</si>
  <si>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</si>
  <si>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</si>
  <si>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</si>
  <si>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</si>
  <si>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</si>
  <si>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</si>
  <si>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</si>
  <si>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</si>
  <si>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</si>
  <si>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</si>
  <si>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</si>
  <si>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</si>
  <si>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</si>
  <si>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</si>
  <si>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</si>
  <si>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</si>
  <si>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</si>
  <si>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</si>
  <si>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</si>
  <si>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</si>
  <si>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</si>
  <si>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</si>
  <si>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</si>
  <si>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</si>
  <si>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</si>
  <si>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</si>
  <si>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</si>
  <si>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</si>
  <si>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</si>
  <si>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</si>
  <si>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</si>
  <si>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</si>
  <si>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</si>
  <si>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</si>
  <si>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</si>
  <si>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</si>
  <si>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</si>
  <si>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</si>
  <si>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</si>
  <si>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</si>
  <si>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</si>
  <si>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</si>
  <si>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</si>
  <si>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</si>
  <si>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</si>
  <si>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</si>
  <si>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</si>
  <si>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</si>
  <si>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</si>
  <si>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</si>
  <si>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</si>
  <si>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</si>
  <si>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</si>
  <si>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</si>
  <si>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</si>
  <si>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</si>
  <si>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</si>
  <si>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</si>
  <si>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</si>
  <si>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</si>
  <si>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</si>
  <si>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</si>
  <si>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</si>
  <si>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</si>
  <si>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</si>
  <si>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</si>
  <si>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</si>
  <si>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</si>
  <si>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</si>
  <si>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</si>
  <si>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</si>
  <si>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</si>
  <si>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</si>
  <si>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</si>
  <si>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</si>
  <si>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</si>
  <si>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</si>
  <si>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</si>
  <si>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</si>
  <si>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</si>
  <si>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</si>
  <si>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</si>
  <si>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</si>
  <si>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</si>
  <si>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</si>
  <si>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</si>
  <si>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</si>
  <si>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</si>
  <si>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</si>
  <si>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</si>
  <si>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</si>
  <si>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</si>
  <si>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</si>
  <si>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</si>
  <si>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</si>
  <si>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</si>
  <si>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</si>
  <si>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</si>
  <si>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</si>
  <si>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</si>
  <si>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</si>
  <si>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</si>
  <si>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</si>
  <si>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</si>
  <si>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</si>
  <si>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</si>
  <si>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</si>
  <si>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</si>
  <si>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</si>
  <si>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</si>
  <si>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</si>
  <si>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</si>
  <si>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</si>
  <si>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</si>
  <si>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</si>
  <si>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</si>
  <si>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</si>
  <si>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</si>
  <si>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</si>
  <si>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</si>
  <si>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</si>
  <si>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</si>
  <si>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</si>
  <si>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</si>
  <si>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</si>
  <si>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</si>
  <si>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</si>
  <si>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</si>
  <si>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</si>
  <si>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</si>
  <si>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</si>
  <si>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</si>
  <si>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</si>
  <si>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</si>
  <si>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</si>
  <si>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</si>
  <si>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</si>
  <si>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</si>
  <si>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</si>
  <si>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</si>
  <si>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</si>
  <si>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</si>
  <si>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</si>
  <si>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</si>
  <si>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</si>
  <si>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</si>
  <si>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</si>
  <si>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</si>
  <si>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</si>
  <si>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</si>
  <si>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</si>
  <si>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</si>
  <si>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</si>
  <si>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</si>
  <si>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</si>
  <si>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</si>
  <si>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</si>
  <si>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</si>
  <si>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</si>
  <si>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</si>
  <si>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</si>
  <si>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</si>
  <si>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</si>
  <si>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</si>
  <si>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</si>
  <si>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</si>
  <si>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</si>
  <si>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</si>
  <si>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</si>
  <si>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</si>
  <si>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</si>
  <si>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</si>
  <si>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</si>
  <si>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</si>
  <si>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</si>
  <si>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</si>
  <si>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</si>
  <si>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</si>
  <si>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</si>
  <si>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</si>
  <si>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</si>
  <si>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</si>
  <si>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</si>
  <si>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</si>
  <si>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</si>
  <si>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</si>
  <si>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</si>
  <si>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</si>
  <si>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</si>
  <si>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</si>
  <si>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</si>
  <si>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</si>
  <si>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</si>
  <si>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</si>
  <si>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</si>
  <si>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</si>
  <si>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</si>
  <si>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</si>
  <si>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</si>
  <si>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</si>
  <si>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</si>
  <si>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</si>
  <si>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</si>
  <si>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</si>
  <si>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</si>
  <si>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</si>
  <si>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</si>
  <si>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</si>
  <si>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</si>
  <si>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</si>
  <si>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</si>
  <si>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</si>
  <si>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</si>
  <si>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</si>
  <si>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</si>
  <si>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</si>
  <si>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</si>
  <si>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</si>
  <si>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</si>
  <si>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</si>
  <si>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</si>
  <si>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</si>
  <si>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</si>
  <si>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</si>
  <si>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</si>
  <si>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</si>
  <si>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</si>
  <si>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</si>
  <si>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</si>
  <si>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</si>
  <si>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</si>
  <si>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</si>
  <si>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</si>
  <si>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</si>
  <si>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</si>
  <si>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</si>
  <si>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</si>
  <si>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</si>
  <si>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</si>
  <si>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</si>
  <si>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</si>
  <si>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</si>
  <si>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</si>
  <si>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</si>
  <si>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</si>
  <si>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</si>
  <si>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</si>
  <si>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</si>
  <si>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</si>
  <si>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</si>
  <si>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</si>
  <si>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</si>
  <si>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</si>
  <si>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</si>
  <si>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</si>
  <si>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</si>
  <si>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</si>
  <si>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</si>
  <si>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</si>
  <si>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</si>
  <si>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</si>
  <si>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</si>
  <si>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</si>
  <si>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</si>
  <si>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</si>
  <si>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</si>
  <si>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</si>
  <si>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</si>
  <si>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</si>
  <si>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</si>
  <si>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</si>
  <si>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</si>
  <si>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</si>
  <si>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</si>
  <si>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</si>
  <si>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</si>
  <si>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</si>
  <si>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</si>
  <si>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</si>
  <si>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</si>
  <si>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</si>
  <si>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</si>
  <si>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</si>
  <si>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</si>
  <si>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</si>
  <si>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</si>
  <si>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</si>
  <si>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</si>
  <si>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</si>
  <si>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</si>
  <si>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</si>
  <si>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</si>
  <si>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</si>
  <si>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</si>
  <si>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</si>
  <si>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</si>
  <si>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</si>
  <si>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</si>
  <si>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</si>
  <si>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</si>
  <si>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</si>
  <si>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</si>
  <si>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</si>
  <si>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</si>
  <si>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</si>
  <si>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</si>
  <si>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</si>
  <si>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</si>
  <si>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</si>
  <si>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</si>
  <si>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</si>
  <si>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</si>
  <si>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</si>
  <si>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</si>
  <si>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</si>
  <si>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</si>
  <si>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</si>
  <si>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</si>
  <si>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</si>
  <si>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</si>
  <si>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</si>
  <si>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</si>
  <si>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</si>
  <si>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</si>
  <si>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</si>
  <si>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</si>
  <si>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</si>
  <si>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</si>
  <si>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</si>
  <si>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</si>
  <si>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</si>
  <si>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</si>
  <si>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</si>
  <si>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</si>
  <si>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</si>
  <si>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</si>
  <si>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</si>
  <si>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</si>
  <si>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</si>
  <si>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</si>
  <si>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</si>
  <si>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</si>
  <si>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</si>
  <si>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</si>
  <si>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</si>
  <si>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</si>
  <si>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</si>
  <si>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</si>
  <si>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</si>
  <si>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</si>
  <si>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</si>
  <si>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</si>
  <si>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</si>
  <si>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</si>
  <si>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</si>
  <si>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</si>
  <si>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</si>
  <si>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</si>
  <si>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</si>
  <si>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</si>
  <si>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</si>
  <si>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</si>
  <si>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</si>
  <si>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</si>
  <si>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</si>
  <si>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</si>
  <si>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</si>
  <si>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</si>
  <si>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</si>
  <si>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</si>
  <si>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</si>
  <si>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</si>
  <si>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</si>
  <si>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</si>
  <si>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</si>
  <si>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</si>
  <si>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</si>
  <si>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</si>
  <si>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</si>
  <si>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</si>
  <si>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</si>
  <si>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</si>
  <si>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</si>
  <si>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</si>
  <si>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</si>
  <si>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</si>
  <si>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</si>
  <si>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</si>
  <si>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</si>
  <si>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</si>
  <si>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</si>
  <si>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</si>
  <si>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</si>
  <si>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</si>
  <si>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</si>
  <si>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</si>
  <si>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</si>
  <si>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</si>
  <si>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</si>
  <si>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</si>
  <si>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</si>
  <si>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</si>
  <si>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</si>
  <si>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</si>
  <si>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</si>
  <si>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</si>
  <si>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</si>
  <si>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</si>
  <si>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</si>
  <si>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</si>
  <si>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</si>
  <si>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</si>
  <si>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</si>
  <si>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</si>
  <si>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</si>
  <si>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</si>
  <si>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</si>
  <si>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</si>
  <si>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</si>
  <si>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</si>
  <si>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</si>
  <si>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</si>
  <si>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</si>
  <si>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</si>
  <si>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</si>
  <si>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</si>
  <si>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</si>
  <si>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</si>
  <si>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</si>
  <si>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</si>
  <si>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</si>
  <si>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</si>
  <si>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</si>
  <si>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</si>
  <si>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</si>
  <si>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</si>
  <si>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</si>
  <si>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</si>
  <si>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</si>
  <si>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</si>
  <si>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</si>
  <si>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</si>
  <si>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</si>
  <si>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</si>
  <si>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</si>
  <si>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</si>
  <si>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</si>
  <si>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</si>
  <si>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</si>
  <si>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</si>
  <si>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</si>
  <si>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</si>
  <si>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</si>
  <si>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</si>
  <si>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</si>
  <si>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</si>
  <si>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</si>
  <si>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</si>
  <si>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</si>
  <si>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</si>
  <si>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</si>
  <si>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</si>
  <si>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</si>
  <si>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</si>
  <si>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</si>
  <si>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</si>
  <si>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</si>
  <si>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</si>
  <si>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</si>
  <si>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</si>
  <si>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</si>
  <si>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</si>
  <si>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</si>
  <si>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</si>
  <si>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</si>
  <si>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</si>
  <si>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</si>
  <si>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</si>
  <si>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</si>
  <si>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</si>
  <si>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</si>
  <si>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</si>
  <si>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</si>
  <si>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</si>
  <si>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</si>
  <si>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</si>
  <si>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</si>
  <si>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</si>
  <si>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</si>
  <si>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</si>
  <si>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</si>
  <si>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</si>
  <si>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</si>
  <si>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</si>
  <si>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</si>
  <si>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</si>
  <si>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</si>
  <si>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</si>
  <si>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</si>
  <si>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</si>
  <si>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</si>
  <si>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</si>
  <si>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</si>
  <si>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</si>
  <si>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</si>
  <si>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</si>
  <si>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</si>
  <si>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</si>
  <si>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</si>
  <si>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</si>
  <si>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</si>
  <si>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</si>
  <si>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</si>
  <si>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</si>
  <si>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</si>
  <si>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</si>
  <si>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</si>
  <si>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</si>
  <si>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</si>
  <si>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</si>
  <si>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</si>
  <si>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</si>
  <si>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</si>
  <si>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</si>
  <si>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</si>
  <si>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</si>
  <si>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</si>
  <si>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</si>
  <si>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</si>
  <si>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</si>
  <si>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</si>
  <si>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</si>
  <si>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</si>
  <si>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</si>
  <si>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</si>
  <si>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</si>
  <si>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</si>
  <si>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</si>
  <si>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</si>
  <si>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</si>
  <si>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</si>
  <si>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</si>
  <si>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</si>
  <si>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</si>
  <si>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</si>
  <si>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</si>
  <si>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</si>
  <si>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</si>
  <si>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</si>
  <si>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</si>
  <si>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</si>
  <si>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</si>
  <si>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</si>
  <si>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</si>
  <si>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</si>
  <si>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</si>
  <si>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</si>
  <si>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</si>
  <si>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</si>
  <si>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</si>
  <si>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</si>
  <si>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</si>
  <si>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</si>
  <si>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</si>
  <si>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</si>
  <si>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</si>
  <si>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</si>
  <si>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</si>
  <si>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</si>
  <si>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</si>
  <si>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</si>
  <si>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</si>
  <si>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</si>
  <si>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</si>
  <si>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</si>
  <si>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</si>
  <si>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</si>
  <si>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</si>
  <si>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</si>
  <si>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</si>
  <si>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</si>
  <si>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</si>
  <si>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</si>
  <si>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</si>
  <si>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</si>
  <si>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</si>
  <si>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</si>
  <si>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</si>
  <si>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</si>
  <si>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</si>
  <si>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</si>
  <si>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</si>
  <si>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</si>
  <si>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</si>
  <si>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</si>
  <si>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</si>
  <si>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</si>
  <si>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</si>
  <si>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</si>
  <si>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</si>
  <si>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</si>
  <si>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</si>
  <si>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</si>
  <si>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</si>
  <si>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</si>
  <si>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</si>
  <si>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</si>
  <si>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</si>
  <si>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</si>
  <si>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</si>
  <si>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</si>
  <si>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</si>
  <si>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</si>
  <si>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</si>
  <si>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</si>
  <si>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</si>
  <si>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</si>
  <si>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</si>
  <si>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</si>
  <si>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</si>
  <si>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</si>
  <si>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</si>
  <si>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</si>
  <si>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</si>
  <si>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</si>
  <si>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</si>
  <si>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</si>
  <si>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</si>
  <si>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</si>
  <si>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</si>
  <si>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</si>
  <si>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</si>
  <si>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</si>
  <si>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</si>
  <si>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</si>
  <si>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</si>
  <si>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</si>
  <si>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</si>
  <si>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</si>
  <si>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</si>
  <si>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</si>
  <si>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</si>
  <si>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</si>
  <si>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</si>
  <si>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</si>
  <si>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</si>
  <si>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</si>
  <si>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</si>
  <si>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</si>
  <si>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</si>
  <si>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</si>
  <si>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</si>
  <si>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</si>
  <si>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</si>
  <si>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</si>
  <si>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</si>
  <si>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</si>
  <si>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</si>
  <si>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</si>
  <si>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</si>
  <si>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</si>
  <si>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</si>
  <si>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</si>
  <si>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</si>
  <si>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</si>
  <si>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</si>
  <si>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</si>
  <si>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</si>
  <si>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</si>
  <si>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</si>
  <si>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</si>
  <si>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</si>
  <si>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</si>
  <si>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</si>
  <si>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</si>
  <si>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</si>
  <si>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</si>
  <si>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</si>
  <si>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</si>
  <si>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</si>
  <si>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</si>
  <si>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</si>
  <si>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</si>
  <si>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</si>
  <si>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</si>
  <si>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</si>
  <si>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</si>
  <si>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</si>
  <si>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</si>
  <si>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</si>
  <si>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</si>
  <si>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</si>
  <si>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</si>
  <si>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</si>
  <si>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</si>
  <si>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</si>
  <si>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</si>
  <si>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</si>
  <si>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</si>
  <si>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</si>
  <si>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</si>
  <si>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</si>
  <si>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</si>
  <si>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</si>
  <si>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</si>
  <si>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</si>
  <si>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</si>
  <si>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</si>
  <si>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</si>
  <si>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</si>
  <si>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</si>
  <si>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</si>
  <si>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</si>
  <si>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</si>
  <si>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</si>
  <si>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</si>
  <si>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</si>
  <si>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</si>
  <si>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</si>
  <si>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</si>
  <si>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</si>
  <si>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</si>
  <si>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</si>
  <si>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</si>
  <si>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</si>
  <si>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</si>
  <si>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</si>
  <si>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</si>
  <si>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</si>
  <si>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</si>
  <si>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</si>
  <si>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</si>
  <si>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</si>
  <si>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</si>
  <si>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</si>
  <si>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</si>
  <si>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</si>
  <si>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</si>
  <si>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</si>
  <si>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</si>
  <si>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</si>
  <si>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</si>
  <si>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</si>
  <si>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</si>
  <si>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</si>
  <si>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</si>
  <si>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</si>
  <si>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</si>
  <si>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</si>
  <si>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</si>
  <si>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</si>
  <si>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</si>
  <si>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</si>
  <si>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</si>
  <si>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</si>
  <si>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</si>
  <si>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</si>
  <si>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</si>
  <si>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</si>
  <si>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</si>
  <si>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</si>
  <si>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</si>
  <si>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</si>
  <si>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</si>
  <si>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</si>
  <si>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</si>
  <si>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</si>
  <si>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</si>
  <si>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</si>
  <si>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</si>
  <si>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</si>
  <si>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</si>
  <si>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</si>
  <si>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</si>
  <si>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</si>
  <si>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</si>
  <si>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</si>
  <si>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</si>
  <si>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</si>
  <si>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</si>
  <si>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</si>
  <si>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</si>
  <si>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</si>
  <si>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</si>
  <si>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</si>
  <si>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</si>
  <si>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</si>
  <si>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</si>
  <si>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</si>
  <si>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</si>
  <si>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</si>
  <si>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</si>
  <si>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</si>
  <si>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</si>
  <si>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</si>
  <si>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</si>
  <si>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</si>
  <si>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</si>
  <si>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</si>
  <si>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</si>
  <si>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</si>
  <si>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</si>
  <si>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</si>
  <si>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</si>
  <si>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</si>
  <si>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</si>
  <si>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</si>
  <si>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</si>
  <si>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</si>
  <si>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</si>
  <si>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</si>
  <si>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</si>
  <si>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</si>
  <si>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</si>
  <si>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</si>
  <si>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</si>
  <si>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</si>
  <si>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</si>
  <si>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</si>
  <si>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</si>
  <si>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</si>
  <si>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</si>
  <si>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</si>
  <si>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</si>
  <si>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</si>
  <si>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</si>
  <si>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</si>
  <si>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</si>
  <si>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</si>
  <si>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</si>
  <si>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</si>
  <si>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</si>
  <si>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</si>
  <si>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</si>
  <si>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</si>
  <si>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</si>
  <si>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</si>
  <si>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</si>
  <si>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</si>
  <si>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</si>
  <si>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</si>
  <si>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</si>
  <si>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</si>
  <si>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</si>
  <si>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</si>
  <si>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</si>
  <si>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</si>
  <si>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</si>
  <si>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</si>
  <si>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</si>
  <si>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</si>
  <si>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</si>
  <si>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</si>
  <si>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</si>
  <si>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</si>
  <si>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</si>
  <si>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</si>
  <si>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</si>
  <si>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</si>
  <si>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</si>
  <si>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</si>
  <si>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</si>
  <si>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</si>
  <si>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</si>
  <si>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</si>
  <si>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</si>
  <si>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</si>
  <si>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</si>
  <si>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</si>
  <si>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</si>
  <si>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</si>
  <si>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</si>
  <si>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</si>
  <si>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</si>
  <si>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</si>
  <si>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</si>
  <si>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</si>
  <si>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</si>
  <si>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</si>
  <si>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</si>
  <si>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</si>
  <si>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</si>
  <si>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</si>
  <si>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</si>
  <si>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</si>
  <si>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</si>
  <si>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</si>
  <si>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</si>
  <si>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</si>
  <si>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</si>
  <si>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</si>
  <si>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</si>
  <si>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</si>
  <si>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</si>
  <si>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</si>
  <si>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</si>
  <si>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</si>
  <si>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</si>
  <si>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</si>
  <si>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</si>
  <si>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</si>
  <si>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</si>
  <si>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</si>
  <si>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</si>
  <si>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</si>
  <si>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</si>
  <si>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</si>
  <si>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</si>
  <si>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</si>
  <si>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</si>
  <si>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</si>
  <si>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</si>
  <si>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</si>
  <si>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</si>
  <si>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</si>
  <si>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</si>
  <si>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</si>
  <si>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</si>
  <si>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</si>
  <si>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</si>
  <si>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</si>
  <si>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</si>
  <si>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</si>
  <si>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</si>
  <si>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</si>
  <si>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</si>
  <si>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</si>
  <si>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</si>
  <si>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</si>
  <si>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</si>
  <si>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</si>
  <si>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</si>
  <si>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</si>
  <si>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</si>
  <si>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</si>
  <si>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</si>
  <si>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</si>
  <si>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</si>
  <si>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</si>
  <si>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</si>
  <si>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</si>
  <si>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</si>
  <si>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</si>
  <si>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</si>
  <si>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</si>
  <si>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</si>
  <si>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</si>
  <si>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</si>
  <si>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</si>
  <si>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</si>
  <si>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</si>
  <si>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</si>
  <si>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</si>
  <si>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</si>
  <si>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</si>
  <si>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</si>
  <si>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</si>
  <si>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</si>
  <si>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</si>
  <si>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</si>
  <si>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</si>
  <si>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</si>
  <si>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</si>
  <si>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</si>
  <si>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</si>
  <si>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</si>
  <si>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</si>
  <si>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</si>
  <si>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</si>
  <si>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</si>
  <si>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</si>
  <si>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</si>
  <si>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</si>
  <si>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</si>
  <si>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</si>
  <si>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</si>
  <si>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</si>
  <si>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</si>
  <si>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</si>
  <si>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</si>
  <si>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</si>
  <si>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</si>
  <si>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</si>
  <si>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</si>
  <si>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</si>
  <si>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</si>
  <si>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</si>
  <si>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</si>
  <si>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</si>
  <si>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</si>
  <si>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</si>
  <si>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</si>
  <si>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</si>
  <si>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</si>
  <si>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</si>
  <si>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</si>
  <si>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</si>
  <si>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</si>
  <si>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</si>
  <si>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</si>
  <si>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</si>
  <si>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</si>
  <si>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</si>
  <si>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</si>
  <si>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</si>
  <si>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</si>
  <si>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</si>
  <si>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</si>
  <si>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</si>
  <si>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</si>
  <si>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</si>
  <si>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</si>
  <si>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</si>
  <si>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</si>
  <si>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</si>
  <si>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</si>
  <si>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</si>
  <si>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</si>
  <si>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</si>
  <si>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</si>
  <si>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</si>
  <si>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</si>
  <si>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</si>
  <si>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</si>
  <si>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</si>
  <si>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</si>
  <si>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</si>
  <si>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</si>
  <si>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</si>
  <si>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</si>
  <si>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</si>
  <si>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</si>
  <si>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</si>
  <si>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</si>
  <si>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</si>
  <si>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</si>
  <si>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</si>
  <si>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</si>
  <si>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</si>
  <si>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</si>
  <si>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</si>
  <si>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</si>
  <si>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</si>
  <si>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</si>
  <si>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</si>
  <si>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</si>
  <si>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</si>
  <si>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</si>
  <si>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</si>
  <si>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</si>
  <si>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</si>
  <si>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</si>
  <si>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</si>
  <si>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</si>
  <si>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</si>
  <si>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</si>
  <si>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</si>
  <si>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</si>
  <si>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</si>
  <si>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</si>
  <si>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</si>
  <si>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</si>
  <si>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</si>
  <si>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</si>
  <si>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</si>
  <si>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</si>
  <si>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</si>
  <si>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</si>
  <si>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</si>
  <si>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</si>
  <si>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</si>
  <si>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</si>
  <si>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</si>
  <si>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</si>
  <si>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</si>
  <si>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</si>
  <si>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</si>
  <si>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</si>
  <si>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</si>
  <si>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</si>
  <si>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</si>
  <si>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</si>
  <si>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</si>
  <si>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</si>
  <si>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</si>
  <si>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</si>
  <si>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</si>
  <si>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</si>
  <si>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</si>
  <si>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</si>
  <si>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</si>
  <si>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</si>
  <si>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</si>
  <si>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</si>
  <si>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</si>
  <si>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</si>
  <si>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</si>
  <si>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</si>
  <si>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</si>
  <si>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</si>
  <si>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</si>
  <si>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</si>
  <si>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</si>
  <si>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</si>
  <si>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</si>
  <si>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</si>
  <si>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</si>
  <si>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</si>
  <si>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</si>
  <si>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</si>
  <si>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</si>
  <si>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</si>
  <si>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</si>
  <si>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</si>
  <si>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</si>
  <si>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</si>
  <si>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</si>
  <si>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</si>
  <si>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</si>
  <si>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</si>
  <si>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</si>
  <si>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</si>
  <si>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</si>
  <si>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</si>
  <si>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</si>
  <si>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</si>
  <si>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</si>
  <si>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</si>
  <si>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</si>
  <si>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</si>
  <si>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</si>
  <si>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</si>
  <si>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</si>
  <si>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</si>
  <si>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</si>
  <si>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</si>
  <si>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</si>
  <si>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</si>
  <si>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</si>
  <si>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</si>
  <si>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</si>
  <si>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</si>
  <si>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</si>
  <si>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</si>
  <si>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</si>
  <si>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</si>
  <si>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</si>
  <si>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</si>
  <si>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</si>
  <si>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</si>
  <si>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</si>
  <si>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</si>
  <si>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</si>
  <si>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</si>
  <si>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</si>
  <si>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</si>
  <si>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</si>
  <si>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</si>
  <si>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</si>
  <si>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</si>
  <si>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</si>
  <si>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</si>
  <si>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</si>
  <si>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</si>
  <si>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</si>
  <si>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</si>
  <si>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</si>
  <si>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</si>
  <si>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</si>
  <si>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</si>
  <si>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</si>
  <si>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</si>
  <si>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</si>
  <si>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</si>
  <si>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</si>
  <si>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</si>
  <si>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</si>
  <si>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</si>
  <si>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</si>
  <si>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</si>
  <si>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</si>
  <si>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</si>
  <si>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</si>
  <si>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</si>
  <si>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</si>
  <si>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</si>
  <si>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</si>
  <si>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</si>
  <si>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</si>
  <si>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</si>
  <si>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</si>
  <si>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</si>
  <si>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</si>
  <si>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</si>
  <si>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</si>
  <si>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</si>
  <si>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</si>
  <si>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</si>
  <si>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</si>
  <si>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</si>
  <si>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</si>
  <si>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</si>
  <si>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</si>
  <si>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</si>
  <si>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</si>
  <si>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</si>
  <si>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</si>
  <si>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</si>
  <si>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</si>
  <si>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</si>
  <si>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</si>
  <si>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</si>
  <si>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</si>
  <si>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</si>
  <si>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</si>
  <si>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</si>
  <si>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</si>
  <si>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</si>
  <si>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</si>
  <si>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</si>
  <si>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</si>
  <si>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</si>
  <si>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</si>
  <si>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</si>
  <si>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</si>
  <si>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</si>
  <si>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</si>
  <si>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</si>
  <si>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</si>
  <si>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</si>
  <si>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</si>
  <si>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</si>
  <si>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</si>
  <si>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</si>
  <si>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</si>
  <si>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</si>
  <si>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</si>
  <si>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</si>
  <si>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</si>
  <si>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</si>
  <si>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</si>
  <si>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</si>
  <si>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</si>
  <si>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</si>
  <si>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</si>
  <si>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</si>
  <si>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</si>
  <si>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</si>
  <si>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</si>
  <si>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</si>
  <si>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</si>
  <si>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</si>
  <si>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</si>
  <si>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</si>
  <si>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</si>
  <si>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</si>
  <si>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</si>
  <si>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</si>
  <si>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</si>
  <si>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</si>
  <si>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</si>
  <si>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</si>
  <si>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</si>
  <si>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</si>
  <si>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</si>
  <si>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</si>
  <si>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</si>
  <si>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</si>
  <si>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</si>
  <si>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</si>
  <si>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</si>
  <si>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</si>
  <si>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</si>
  <si>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</si>
  <si>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</si>
  <si>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</si>
  <si>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</si>
  <si>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</si>
  <si>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</si>
  <si>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</si>
  <si>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</si>
  <si>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</si>
  <si>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</si>
  <si>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</si>
  <si>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</si>
  <si>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</si>
  <si>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</si>
  <si>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</si>
  <si>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</si>
  <si>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</si>
  <si>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</si>
  <si>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</si>
  <si>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</si>
  <si>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</si>
  <si>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</si>
  <si>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</si>
  <si>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</si>
  <si>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</si>
  <si>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</si>
  <si>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</si>
  <si>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</si>
  <si>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</si>
  <si>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</si>
  <si>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</si>
  <si>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</si>
  <si>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</si>
  <si>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</si>
  <si>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</si>
  <si>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</si>
  <si>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</si>
  <si>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</si>
  <si>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</si>
  <si>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</si>
  <si>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</si>
  <si>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</si>
  <si>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</si>
  <si>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</si>
  <si>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</si>
  <si>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</si>
  <si>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</si>
  <si>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</si>
  <si>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</si>
  <si>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</si>
  <si>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</si>
  <si>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</si>
  <si>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</si>
  <si>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</si>
  <si>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</si>
  <si>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</si>
  <si>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</si>
  <si>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</si>
  <si>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</si>
  <si>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</si>
  <si>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</si>
  <si>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</si>
  <si>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</si>
  <si>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</si>
  <si>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</si>
  <si>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</si>
  <si>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</si>
  <si>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</si>
  <si>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</si>
  <si>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</si>
  <si>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</si>
  <si>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</si>
  <si>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</si>
  <si>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</si>
  <si>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</si>
  <si>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</si>
  <si>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</si>
  <si>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</si>
  <si>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</si>
  <si>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</si>
  <si>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</si>
  <si>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</si>
  <si>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</si>
  <si>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</si>
  <si>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</si>
  <si>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</si>
  <si>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</si>
  <si>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</si>
  <si>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</si>
  <si>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</si>
  <si>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</si>
  <si>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</si>
  <si>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</si>
  <si>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</si>
  <si>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</si>
  <si>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</si>
  <si>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</si>
  <si>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</si>
  <si>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</si>
  <si>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</si>
  <si>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</si>
  <si>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</si>
  <si>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</si>
  <si>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</si>
  <si>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</si>
  <si>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</si>
  <si>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</si>
  <si>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</si>
  <si>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</si>
  <si>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</si>
  <si>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</si>
  <si>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</si>
  <si>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</si>
  <si>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</si>
  <si>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</si>
  <si>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</si>
  <si>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</si>
  <si>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</si>
  <si>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</si>
  <si>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</si>
  <si>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</si>
  <si>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</si>
  <si>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</si>
  <si>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</si>
  <si>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</si>
  <si>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</si>
  <si>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</si>
  <si>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</si>
  <si>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</si>
  <si>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</si>
  <si>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</si>
  <si>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</si>
  <si>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</si>
  <si>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</si>
  <si>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</si>
  <si>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</si>
  <si>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</si>
  <si>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</si>
  <si>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</si>
  <si>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</si>
  <si>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</si>
  <si>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</si>
  <si>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</si>
  <si>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</si>
  <si>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</si>
  <si>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</si>
  <si>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</si>
  <si>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</si>
  <si>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</si>
  <si>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</si>
  <si>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</si>
  <si>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</si>
  <si>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</si>
  <si>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</si>
  <si>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</si>
  <si>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</si>
  <si>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</si>
  <si>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</si>
  <si>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</si>
  <si>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</si>
  <si>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</si>
  <si>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</si>
  <si>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</si>
  <si>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</si>
  <si>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</si>
  <si>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</si>
  <si>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</si>
  <si>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</si>
  <si>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</si>
  <si>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</si>
  <si>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</si>
  <si>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</si>
  <si>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</si>
  <si>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</si>
  <si>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</si>
  <si>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</si>
  <si>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</si>
  <si>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</si>
  <si>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</si>
  <si>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</si>
  <si>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</si>
  <si>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</si>
  <si>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</si>
  <si>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</si>
  <si>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</si>
  <si>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</si>
  <si>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</si>
  <si>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</si>
  <si>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</si>
  <si>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</si>
  <si>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</si>
  <si>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</si>
  <si>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</si>
  <si>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</si>
  <si>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</si>
  <si>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</si>
  <si>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</si>
  <si>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</si>
  <si>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</si>
  <si>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</si>
  <si>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</si>
  <si>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</si>
  <si>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</si>
  <si>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</si>
  <si>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</si>
  <si>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</si>
  <si>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</si>
  <si>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</si>
  <si>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</si>
  <si>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</si>
  <si>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</si>
  <si>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</si>
  <si>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</si>
  <si>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</si>
  <si>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</si>
  <si>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</si>
  <si>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</si>
  <si>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</si>
  <si>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</si>
  <si>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</si>
  <si>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</si>
  <si>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</si>
  <si>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</si>
  <si>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</si>
  <si>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</si>
  <si>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</si>
  <si>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</si>
  <si>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</si>
  <si>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</si>
  <si>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</si>
  <si>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</si>
  <si>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</si>
  <si>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</si>
  <si>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</si>
  <si>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</si>
  <si>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</si>
  <si>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</si>
  <si>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</si>
  <si>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</si>
  <si>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</si>
  <si>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</si>
  <si>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</si>
  <si>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</si>
  <si>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</si>
  <si>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</si>
  <si>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</si>
  <si>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</si>
  <si>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</si>
  <si>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</si>
  <si>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</si>
  <si>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</si>
  <si>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</si>
  <si>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</si>
  <si>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</si>
  <si>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</si>
  <si>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</si>
  <si>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</si>
  <si>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</si>
  <si>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</si>
  <si>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</si>
  <si>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</si>
  <si>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</si>
  <si>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</si>
  <si>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</si>
  <si>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</si>
  <si>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</si>
  <si>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</si>
  <si>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</si>
  <si>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</si>
  <si>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</si>
  <si>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</si>
  <si>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</si>
  <si>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</si>
  <si>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</si>
  <si>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</si>
  <si>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</si>
  <si>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</si>
  <si>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</si>
  <si>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</si>
  <si>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</si>
  <si>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</si>
  <si>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</si>
  <si>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</si>
  <si>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</si>
  <si>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</si>
  <si>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</si>
  <si>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</si>
  <si>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</si>
  <si>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</si>
  <si>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</si>
  <si>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</si>
  <si>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</si>
  <si>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</si>
  <si>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</si>
  <si>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</si>
  <si>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</si>
  <si>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</si>
  <si>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</si>
  <si>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</si>
  <si>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</si>
  <si>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</si>
  <si>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</si>
  <si>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</si>
  <si>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</si>
  <si>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</si>
  <si>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</si>
  <si>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</si>
  <si>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</si>
  <si>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</si>
  <si>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</si>
  <si>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</si>
  <si>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</si>
  <si>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</si>
  <si>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</si>
  <si>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</si>
  <si>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</si>
  <si>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</si>
  <si>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</si>
  <si>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</si>
  <si>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</si>
  <si>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</si>
  <si>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</si>
  <si>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</si>
  <si>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</si>
  <si>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</si>
  <si>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</si>
  <si>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</si>
  <si>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</si>
  <si>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</si>
  <si>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</si>
  <si>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</si>
  <si>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</si>
  <si>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</si>
  <si>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</si>
  <si>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</si>
  <si>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</si>
  <si>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</si>
  <si>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</si>
  <si>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</si>
  <si>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</si>
  <si>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</si>
  <si>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</si>
  <si>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</si>
  <si>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</si>
  <si>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</si>
  <si>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</si>
  <si>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</si>
  <si>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</si>
  <si>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</si>
  <si>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</si>
  <si>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</si>
  <si>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</si>
  <si>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</si>
  <si>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</si>
  <si>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</si>
  <si>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</si>
  <si>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</si>
  <si>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</si>
  <si>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</si>
  <si>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</si>
  <si>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</si>
  <si>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</si>
  <si>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</si>
  <si>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</si>
  <si>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</si>
  <si>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</si>
  <si>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</si>
  <si>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</si>
  <si>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</si>
  <si>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</si>
  <si>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</si>
  <si>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</si>
  <si>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</si>
  <si>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</si>
  <si>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</si>
  <si>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</si>
  <si>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</si>
  <si>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</si>
  <si>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</si>
  <si>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</si>
  <si>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</si>
  <si>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</si>
  <si>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</si>
  <si>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</si>
  <si>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</si>
  <si>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</si>
  <si>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</si>
  <si>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</si>
  <si>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</si>
  <si>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</si>
  <si>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</si>
  <si>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</si>
  <si>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</si>
  <si>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</si>
  <si>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</si>
  <si>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</si>
  <si>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</si>
  <si>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</si>
  <si>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</si>
  <si>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</si>
  <si>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</si>
  <si>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</si>
  <si>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</si>
  <si>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</si>
  <si>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</si>
  <si>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</si>
  <si>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</si>
  <si>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</si>
  <si>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</si>
  <si>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</si>
  <si>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</si>
  <si>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</si>
  <si>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</si>
  <si>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</si>
  <si>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</si>
  <si>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</si>
  <si>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</si>
  <si>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</si>
  <si>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</si>
  <si>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</si>
  <si>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</si>
  <si>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</si>
  <si>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</si>
  <si>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</si>
  <si>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</si>
  <si>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</si>
  <si>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</si>
  <si>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</si>
  <si>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</si>
  <si>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</si>
  <si>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</si>
  <si>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</si>
  <si>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</si>
  <si>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</si>
  <si>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</si>
  <si>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</si>
  <si>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</si>
  <si>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</si>
  <si>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</si>
  <si>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</si>
  <si>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</si>
  <si>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</si>
  <si>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</si>
  <si>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</si>
  <si>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</si>
  <si>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</si>
  <si>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</si>
  <si>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</si>
  <si>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</si>
  <si>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</si>
  <si>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</si>
  <si>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</si>
  <si>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</si>
  <si>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</si>
  <si>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</si>
  <si>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</si>
  <si>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</si>
  <si>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</si>
  <si>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</si>
  <si>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</si>
  <si>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</si>
  <si>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</si>
  <si>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</si>
  <si>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</si>
  <si>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</si>
  <si>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</si>
  <si>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</si>
  <si>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</si>
  <si>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</si>
  <si>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</si>
  <si>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</si>
  <si>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</si>
  <si>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</si>
  <si>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</si>
  <si>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</si>
  <si>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</si>
  <si>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</si>
  <si>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</si>
  <si>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</si>
  <si>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</si>
  <si>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</si>
  <si>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</si>
  <si>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</si>
  <si>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</si>
  <si>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</si>
  <si>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</si>
  <si>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</si>
  <si>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</si>
  <si>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</si>
  <si>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</si>
  <si>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</si>
  <si>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</si>
  <si>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</si>
  <si>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</si>
  <si>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</si>
  <si>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</si>
  <si>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</si>
  <si>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</si>
  <si>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</si>
  <si>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</si>
  <si>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</si>
  <si>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</si>
  <si>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</si>
  <si>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</si>
  <si>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</si>
  <si>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</si>
  <si>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</si>
  <si>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</si>
  <si>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</si>
  <si>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</si>
  <si>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</si>
  <si>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</si>
  <si>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</si>
  <si>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</si>
  <si>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</si>
  <si>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</si>
  <si>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</si>
  <si>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</si>
  <si>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</si>
  <si>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</si>
  <si>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</si>
  <si>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</si>
  <si>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</si>
  <si>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</si>
  <si>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</si>
  <si>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</si>
  <si>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</si>
  <si>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</si>
  <si>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</si>
  <si>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</si>
  <si>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</si>
  <si>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</si>
  <si>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</si>
  <si>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</si>
  <si>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</si>
  <si>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</si>
  <si>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</si>
  <si>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</si>
  <si>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</si>
  <si>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</si>
  <si>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</si>
  <si>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</si>
  <si>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</si>
  <si>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</si>
  <si>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</si>
  <si>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</si>
  <si>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</si>
  <si>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</si>
  <si>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</si>
  <si>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</si>
  <si>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</si>
  <si>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</si>
  <si>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</si>
  <si>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</si>
  <si>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</si>
  <si>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</si>
  <si>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</si>
  <si>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</si>
  <si>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</si>
  <si>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</si>
  <si>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</si>
  <si>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</si>
  <si>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</si>
  <si>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</si>
  <si>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</si>
  <si>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</si>
  <si>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</si>
  <si>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</si>
  <si>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</si>
  <si>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</si>
  <si>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</si>
  <si>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</si>
  <si>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</si>
  <si>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</si>
  <si>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</si>
  <si>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</si>
  <si>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</si>
  <si>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</si>
  <si>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</si>
  <si>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</si>
  <si>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</si>
  <si>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</si>
  <si>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</si>
  <si>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</si>
  <si>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</si>
  <si>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</si>
  <si>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</si>
  <si>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</si>
  <si>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</si>
  <si>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</si>
  <si>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</si>
  <si>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</si>
  <si>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</si>
  <si>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</si>
  <si>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</si>
  <si>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</si>
  <si>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</si>
  <si>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</si>
  <si>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</si>
  <si>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</si>
  <si>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</si>
  <si>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</si>
  <si>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</si>
  <si>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</si>
  <si>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</si>
  <si>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</si>
  <si>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</si>
  <si>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</si>
  <si>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</si>
  <si>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</si>
  <si>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</si>
  <si>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</si>
  <si>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</si>
  <si>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</si>
  <si>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</si>
  <si>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</si>
  <si>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</si>
  <si>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</si>
  <si>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</si>
  <si>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</si>
  <si>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</si>
  <si>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</si>
  <si>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</si>
  <si>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</si>
  <si>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</si>
  <si>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</si>
  <si>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</si>
  <si>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</si>
  <si>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</si>
  <si>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</si>
  <si>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</si>
  <si>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</si>
  <si>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</si>
  <si>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</si>
  <si>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</si>
  <si>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</si>
  <si>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</si>
  <si>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</si>
  <si>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</si>
  <si>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</si>
  <si>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</si>
  <si>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</si>
  <si>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</si>
  <si>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</si>
  <si>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</si>
  <si>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</si>
  <si>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</si>
  <si>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</si>
  <si>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</si>
  <si>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</si>
  <si>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</si>
  <si>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</si>
  <si>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</si>
  <si>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</si>
  <si>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</si>
  <si>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</si>
  <si>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</si>
  <si>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</si>
  <si>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</si>
  <si>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</si>
  <si>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</si>
  <si>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</si>
  <si>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</si>
  <si>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</si>
  <si>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</si>
  <si>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</si>
  <si>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</si>
  <si>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</si>
  <si>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</si>
  <si>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</si>
  <si>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</si>
  <si>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</si>
  <si>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</si>
  <si>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</si>
  <si>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</si>
  <si>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</si>
  <si>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</si>
  <si>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</si>
  <si>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</si>
  <si>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</si>
  <si>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</si>
  <si>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</si>
  <si>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</si>
  <si>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</si>
  <si>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</si>
  <si>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</si>
  <si>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</si>
  <si>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</si>
  <si>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</si>
  <si>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</si>
  <si>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</si>
  <si>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</si>
  <si>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</si>
  <si>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</si>
  <si>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</si>
  <si>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</si>
  <si>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</si>
  <si>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</si>
  <si>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</si>
  <si>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</si>
  <si>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</si>
  <si>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</si>
  <si>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</si>
  <si>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</si>
  <si>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</si>
  <si>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</si>
  <si>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</si>
  <si>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</si>
  <si>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</si>
  <si>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</si>
  <si>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</si>
  <si>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</si>
  <si>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</si>
  <si>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</si>
  <si>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</si>
  <si>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</si>
  <si>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</si>
  <si>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</si>
  <si>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</si>
  <si>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</si>
  <si>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</si>
  <si>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</si>
  <si>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</si>
  <si>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</si>
  <si>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</si>
  <si>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</si>
  <si>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</si>
  <si>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</si>
  <si>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</si>
  <si>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</si>
  <si>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</si>
  <si>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</si>
  <si>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</si>
  <si>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</si>
  <si>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</si>
  <si>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</si>
  <si>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</si>
  <si>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</si>
  <si>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</si>
  <si>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</si>
  <si>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</si>
  <si>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</si>
  <si>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</si>
  <si>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</si>
  <si>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</si>
  <si>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</si>
  <si>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</si>
  <si>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</si>
  <si>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</si>
  <si>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</si>
  <si>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</si>
  <si>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</si>
  <si>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</si>
  <si>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</si>
  <si>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</si>
  <si>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</si>
  <si>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</si>
  <si>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</si>
  <si>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</si>
  <si>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</si>
  <si>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</si>
  <si>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</si>
  <si>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</si>
  <si>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</si>
  <si>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</si>
  <si>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</si>
  <si>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</si>
  <si>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</si>
  <si>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</si>
  <si>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</si>
  <si>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</si>
  <si>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</si>
  <si>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</si>
  <si>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</si>
  <si>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</si>
  <si>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</si>
  <si>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</si>
  <si>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</si>
  <si>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</si>
  <si>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</si>
  <si>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</si>
  <si>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</si>
  <si>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</si>
  <si>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</si>
  <si>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</si>
  <si>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</si>
  <si>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</si>
  <si>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</si>
  <si>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</si>
  <si>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</si>
  <si>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</si>
  <si>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</si>
  <si>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</si>
  <si>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</si>
  <si>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</si>
  <si>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</si>
  <si>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</si>
  <si>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</si>
  <si>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</si>
  <si>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</si>
  <si>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</si>
  <si>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</si>
  <si>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</si>
  <si>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</si>
  <si>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</si>
  <si>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</si>
  <si>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</si>
  <si>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</si>
  <si>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</si>
  <si>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</si>
  <si>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</si>
  <si>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</si>
  <si>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</si>
  <si>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</si>
  <si>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</si>
  <si>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</si>
  <si>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</si>
  <si>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</si>
  <si>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</si>
  <si>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</si>
  <si>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</si>
  <si>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</si>
  <si>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</si>
  <si>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</si>
  <si>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</si>
  <si>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</si>
  <si>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</si>
  <si>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</si>
  <si>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</si>
  <si>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</si>
  <si>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</si>
  <si>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</si>
  <si>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</si>
  <si>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</si>
  <si>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</si>
  <si>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</si>
  <si>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</si>
  <si>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</si>
  <si>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</si>
  <si>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</si>
  <si>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</si>
  <si>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</si>
  <si>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</si>
  <si>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</si>
  <si>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</si>
  <si>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</si>
  <si>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</si>
  <si>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</si>
  <si>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</si>
  <si>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</si>
  <si>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</si>
  <si>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</si>
  <si>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</si>
  <si>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</si>
  <si>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</si>
  <si>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</si>
  <si>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</si>
  <si>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</si>
  <si>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</si>
  <si>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</si>
  <si>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</si>
  <si>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</si>
  <si>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</si>
  <si>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</si>
  <si>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</si>
  <si>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</si>
  <si>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</si>
  <si>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</si>
  <si>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</si>
  <si>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</si>
  <si>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</si>
  <si>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</si>
  <si>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</si>
  <si>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</si>
  <si>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</si>
  <si>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</si>
  <si>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</si>
  <si>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</si>
  <si>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</si>
  <si>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</si>
  <si>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</si>
  <si>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</si>
  <si>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</si>
  <si>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</si>
  <si>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</si>
  <si>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</si>
  <si>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</si>
  <si>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</si>
  <si>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</si>
  <si>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</si>
  <si>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</si>
  <si>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</si>
  <si>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</si>
  <si>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</si>
  <si>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</si>
  <si>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</si>
  <si>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</si>
  <si>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</si>
  <si>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</si>
  <si>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</si>
  <si>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</si>
  <si>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</si>
  <si>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</si>
  <si>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</si>
  <si>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</si>
  <si>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</si>
  <si>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</si>
  <si>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</si>
  <si>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</si>
  <si>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</si>
  <si>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</si>
  <si>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</si>
  <si>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</si>
  <si>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</si>
  <si>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</si>
  <si>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</si>
  <si>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</si>
  <si>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</si>
  <si>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</si>
  <si>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</si>
  <si>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</si>
  <si>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</si>
  <si>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</si>
  <si>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</si>
  <si>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</si>
  <si>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</si>
  <si>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</si>
  <si>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</si>
  <si>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</si>
  <si>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</si>
  <si>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</si>
  <si>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</si>
  <si>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</si>
  <si>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</si>
  <si>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</si>
  <si>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</si>
  <si>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</si>
  <si>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</si>
  <si>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</si>
  <si>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</si>
  <si>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</si>
  <si>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</si>
  <si>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</si>
  <si>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</si>
  <si>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</si>
  <si>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</si>
  <si>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</si>
  <si>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</si>
  <si>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</si>
  <si>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</si>
  <si>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</si>
  <si>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</si>
  <si>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</si>
  <si>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</si>
  <si>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</si>
  <si>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</si>
  <si>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</si>
  <si>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</si>
  <si>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</si>
  <si>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</si>
  <si>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</si>
  <si>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</si>
  <si>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</si>
  <si>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</si>
  <si>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</si>
  <si>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</si>
  <si>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</si>
  <si>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</si>
  <si>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</si>
  <si>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</si>
  <si>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</si>
  <si>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</si>
  <si>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</si>
  <si>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</si>
  <si>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</si>
  <si>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</si>
  <si>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</si>
  <si>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</si>
  <si>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</si>
  <si>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</si>
  <si>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</si>
  <si>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</si>
  <si>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</si>
  <si>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</si>
  <si>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</si>
  <si>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</si>
  <si>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</si>
  <si>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</si>
  <si>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</si>
  <si>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</si>
  <si>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</si>
  <si>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</si>
  <si>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</si>
  <si>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</si>
  <si>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</si>
  <si>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</si>
  <si>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</si>
  <si>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</si>
  <si>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</si>
  <si>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</si>
  <si>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</si>
  <si>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</si>
  <si>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</si>
  <si>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</si>
  <si>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</si>
  <si>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</si>
  <si>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</si>
  <si>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</si>
  <si>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</si>
  <si>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</si>
  <si>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</si>
  <si>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</si>
  <si>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</si>
  <si>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</si>
  <si>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</si>
  <si>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</si>
  <si>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</si>
  <si>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</si>
  <si>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</si>
  <si>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</si>
  <si>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</si>
  <si>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</si>
  <si>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</si>
  <si>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</si>
  <si>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</si>
  <si>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</si>
  <si>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</si>
  <si>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</si>
  <si>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</si>
  <si>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</si>
  <si>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</si>
  <si>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</si>
  <si>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</si>
  <si>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</si>
  <si>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</si>
  <si>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</si>
  <si>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</si>
  <si>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</si>
  <si>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</si>
  <si>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</si>
  <si>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</si>
  <si>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</si>
  <si>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</si>
  <si>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</si>
  <si>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</si>
  <si>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</si>
  <si>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</si>
  <si>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</si>
  <si>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</si>
  <si>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</si>
  <si>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</si>
  <si>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</si>
  <si>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</si>
  <si>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</si>
  <si>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</si>
  <si>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</si>
  <si>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</si>
  <si>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</si>
  <si>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</si>
  <si>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</si>
  <si>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</si>
  <si>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</si>
  <si>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</si>
  <si>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</si>
  <si>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</si>
  <si>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</si>
  <si>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</si>
  <si>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</si>
  <si>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</si>
  <si>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</si>
  <si>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</si>
  <si>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</si>
  <si>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</si>
  <si>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</si>
  <si>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</si>
  <si>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</si>
  <si>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</si>
  <si>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</si>
  <si>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</si>
  <si>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</si>
  <si>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</si>
  <si>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</si>
  <si>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</si>
  <si>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</si>
  <si>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</si>
  <si>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</si>
  <si>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</si>
  <si>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</si>
  <si>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</si>
  <si>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</si>
  <si>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</si>
  <si>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</si>
  <si>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</si>
  <si>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</si>
  <si>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</si>
  <si>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</si>
  <si>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</si>
  <si>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</si>
  <si>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</si>
  <si>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</si>
  <si>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</si>
  <si>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</si>
  <si>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</si>
  <si>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</si>
  <si>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</si>
  <si>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</si>
  <si>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</si>
  <si>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</si>
  <si>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</si>
  <si>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</si>
  <si>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</si>
  <si>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</si>
  <si>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</si>
  <si>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</si>
  <si>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</si>
  <si>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</si>
  <si>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</si>
  <si>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</si>
  <si>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</si>
  <si>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</si>
  <si>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</si>
  <si>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</si>
  <si>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</si>
  <si>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</si>
  <si>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</si>
  <si>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</si>
  <si>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</si>
  <si>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</si>
  <si>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</si>
  <si>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</si>
  <si>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</si>
  <si>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</si>
  <si>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</si>
  <si>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</si>
  <si>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</si>
  <si>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</si>
  <si>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</si>
  <si>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</si>
  <si>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</si>
  <si>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</si>
  <si>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</si>
  <si>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</si>
  <si>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</si>
  <si>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</si>
  <si>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</si>
  <si>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</si>
  <si>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</si>
  <si>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</si>
  <si>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</si>
  <si>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</si>
  <si>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</si>
  <si>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</si>
  <si>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</si>
  <si>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</si>
  <si>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</si>
  <si>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</si>
  <si>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</si>
  <si>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</si>
  <si>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</si>
  <si>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</si>
  <si>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</si>
  <si>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</si>
  <si>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</si>
  <si>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</si>
  <si>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</si>
  <si>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</si>
  <si>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</si>
  <si>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</si>
  <si>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</si>
  <si>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</si>
  <si>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</si>
  <si>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</si>
  <si>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</si>
  <si>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</si>
  <si>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</si>
  <si>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</si>
  <si>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</si>
  <si>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</si>
  <si>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</si>
  <si>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</si>
  <si>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</si>
  <si>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</si>
  <si>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</si>
  <si>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</si>
  <si>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</si>
  <si>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</si>
  <si>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</si>
  <si>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</si>
  <si>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</si>
  <si>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</si>
  <si>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</si>
  <si>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</si>
  <si>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</si>
  <si>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</si>
  <si>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</si>
  <si>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</si>
  <si>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</si>
  <si>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</si>
  <si>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</si>
  <si>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</si>
  <si>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</si>
  <si>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</si>
  <si>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</si>
  <si>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</si>
  <si>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</si>
  <si>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</si>
  <si>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</si>
  <si>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</si>
  <si>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</si>
  <si>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</si>
  <si>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</si>
  <si>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</si>
  <si>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</si>
  <si>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</si>
  <si>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</si>
  <si>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</si>
  <si>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</si>
  <si>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</si>
  <si>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</si>
  <si>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</si>
  <si>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</si>
  <si>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</si>
  <si>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</si>
  <si>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</si>
  <si>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</si>
  <si>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</si>
  <si>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</si>
  <si>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</si>
  <si>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</si>
  <si>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</si>
  <si>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</si>
  <si>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</si>
  <si>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</si>
  <si>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</si>
  <si>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</si>
  <si>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</si>
  <si>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</si>
  <si>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</si>
  <si>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</si>
  <si>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</si>
  <si>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</si>
  <si>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</si>
  <si>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</si>
  <si>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</si>
  <si>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</si>
  <si>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</si>
  <si>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</si>
  <si>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</si>
  <si>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</si>
  <si>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</si>
  <si>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</si>
  <si>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</si>
  <si>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</si>
  <si>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</si>
  <si>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</si>
  <si>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</si>
  <si>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</si>
  <si>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</si>
  <si>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</si>
  <si>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</si>
  <si>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</si>
  <si>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</si>
  <si>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</si>
  <si>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</si>
  <si>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</si>
  <si>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</si>
  <si>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</si>
  <si>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</si>
  <si>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</si>
  <si>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</si>
  <si>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</si>
  <si>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</si>
  <si>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</si>
  <si>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</si>
  <si>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</si>
  <si>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</si>
  <si>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</si>
  <si>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</si>
  <si>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</si>
  <si>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</si>
  <si>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</si>
  <si>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</si>
  <si>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</si>
  <si>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</si>
  <si>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</si>
  <si>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</si>
  <si>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</si>
  <si>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</si>
  <si>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</si>
  <si>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</si>
  <si>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</si>
  <si>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</si>
  <si>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</si>
  <si>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</si>
  <si>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</si>
  <si>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</si>
  <si>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</si>
  <si>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</si>
  <si>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</si>
  <si>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</si>
  <si>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</si>
  <si>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</si>
  <si>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</si>
  <si>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</si>
  <si>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</si>
  <si>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</si>
  <si>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</si>
  <si>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</si>
  <si>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</si>
  <si>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</si>
  <si>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</si>
  <si>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</si>
  <si>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</si>
  <si>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</si>
  <si>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</si>
  <si>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</si>
  <si>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</si>
  <si>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</si>
  <si>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</si>
  <si>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</si>
  <si>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</si>
  <si>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</si>
  <si>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</si>
  <si>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</si>
  <si>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</si>
  <si>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</si>
  <si>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</si>
  <si>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</si>
  <si>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</si>
  <si>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</si>
  <si>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</si>
  <si>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</si>
  <si>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</si>
  <si>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</si>
  <si>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</si>
  <si>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</si>
  <si>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</si>
  <si>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</si>
  <si>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</si>
  <si>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</si>
  <si>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</si>
  <si>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</si>
  <si>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</si>
  <si>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</si>
  <si>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</si>
  <si>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</si>
  <si>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</si>
  <si>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</si>
  <si>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</si>
  <si>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</si>
  <si>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</si>
  <si>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</si>
  <si>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</si>
  <si>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</si>
  <si>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</si>
  <si>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</si>
  <si>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</si>
  <si>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</si>
  <si>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</si>
  <si>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</si>
  <si>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</si>
  <si>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</si>
  <si>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</si>
  <si>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</si>
  <si>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</si>
  <si>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</si>
  <si>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</si>
  <si>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</si>
  <si>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</si>
  <si>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</si>
  <si>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</si>
  <si>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</si>
  <si>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</si>
  <si>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</si>
  <si>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</si>
  <si>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</si>
  <si>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</si>
  <si>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</si>
  <si>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</si>
  <si>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</si>
  <si>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</si>
  <si>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</si>
  <si>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</si>
  <si>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</si>
  <si>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</si>
  <si>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</si>
  <si>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</si>
  <si>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</si>
  <si>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</si>
  <si>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</si>
  <si>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</si>
  <si>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</si>
  <si>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</si>
  <si>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</si>
  <si>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</si>
  <si>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</si>
  <si>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</si>
  <si>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</si>
  <si>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</si>
  <si>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</si>
  <si>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</si>
  <si>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</si>
  <si>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</si>
  <si>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</si>
  <si>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</si>
  <si>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</si>
  <si>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</si>
  <si>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</si>
  <si>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</si>
  <si>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</si>
  <si>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</si>
  <si>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</si>
  <si>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</si>
  <si>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</si>
  <si>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</si>
  <si>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</si>
  <si>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</si>
  <si>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</si>
  <si>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</si>
  <si>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</si>
  <si>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</si>
  <si>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</si>
  <si>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</si>
  <si>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</si>
  <si>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</si>
  <si>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</si>
  <si>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</si>
  <si>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</si>
  <si>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</si>
  <si>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</si>
  <si>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</si>
  <si>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</si>
  <si>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</si>
  <si>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</si>
  <si>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</si>
  <si>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</si>
  <si>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</si>
  <si>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</si>
  <si>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</si>
  <si>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</si>
  <si>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</si>
  <si>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</si>
  <si>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</si>
  <si>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</si>
  <si>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</si>
  <si>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</si>
  <si>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</si>
  <si>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</si>
  <si>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</si>
  <si>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</si>
  <si>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</si>
  <si>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</si>
  <si>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</si>
  <si>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</si>
  <si>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</si>
  <si>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</si>
  <si>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</si>
  <si>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</si>
  <si>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</si>
  <si>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</si>
  <si>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</si>
  <si>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</si>
  <si>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</si>
  <si>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</si>
  <si>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</si>
  <si>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</si>
  <si>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</si>
  <si>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</si>
  <si>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</si>
  <si>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</si>
  <si>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</si>
  <si>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</si>
  <si>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</si>
  <si>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</si>
  <si>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</si>
  <si>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</si>
  <si>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</si>
  <si>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</si>
  <si>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</si>
  <si>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</si>
  <si>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</si>
  <si>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</si>
  <si>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</si>
  <si>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</si>
  <si>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</si>
  <si>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</si>
  <si>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</si>
  <si>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</si>
  <si>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</si>
  <si>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</si>
  <si>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</si>
  <si>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</si>
  <si>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</si>
  <si>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</si>
  <si>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</si>
  <si>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</si>
  <si>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</si>
  <si>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</si>
  <si>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</si>
  <si>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</si>
  <si>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</si>
  <si>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</si>
  <si>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</si>
  <si>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</si>
  <si>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</si>
  <si>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</si>
  <si>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</si>
  <si>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</si>
  <si>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</si>
  <si>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</si>
  <si>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</si>
  <si>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</si>
  <si>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</si>
  <si>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</si>
  <si>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</si>
  <si>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</si>
  <si>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</si>
  <si>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</si>
  <si>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</si>
  <si>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</si>
  <si>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</si>
  <si>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</si>
  <si>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</si>
  <si>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</si>
  <si>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</si>
  <si>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</si>
  <si>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</si>
  <si>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</si>
  <si>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</si>
  <si>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</si>
  <si>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</si>
  <si>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</si>
  <si>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</si>
  <si>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</si>
  <si>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</si>
  <si>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</si>
  <si>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</si>
  <si>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</si>
  <si>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</si>
  <si>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</si>
  <si>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</si>
  <si>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</si>
  <si>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</si>
  <si>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</si>
  <si>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</si>
  <si>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</si>
  <si>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</si>
  <si>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</si>
  <si>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</si>
  <si>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</si>
  <si>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</si>
  <si>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</si>
  <si>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</si>
  <si>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</si>
  <si>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</si>
  <si>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</si>
  <si>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</si>
  <si>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</si>
  <si>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</si>
  <si>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</si>
  <si>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</si>
  <si>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</si>
  <si>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</si>
  <si>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</si>
  <si>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</si>
  <si>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</si>
  <si>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</si>
  <si>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</si>
  <si>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</si>
  <si>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</si>
  <si>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</si>
  <si>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</si>
  <si>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</si>
  <si>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</si>
  <si>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</si>
  <si>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</si>
  <si>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</si>
  <si>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</si>
  <si>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</si>
  <si>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</si>
  <si>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</si>
  <si>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</si>
  <si>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</si>
  <si>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</si>
  <si>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</si>
  <si>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</si>
  <si>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</si>
  <si>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</si>
  <si>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</si>
  <si>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</si>
  <si>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</si>
  <si>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</si>
  <si>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</si>
  <si>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</si>
  <si>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</si>
  <si>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</si>
  <si>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</si>
  <si>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</si>
  <si>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</si>
  <si>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</si>
  <si>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</si>
  <si>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</si>
  <si>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</si>
  <si>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</si>
  <si>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</si>
  <si>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</si>
  <si>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</si>
  <si>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</si>
  <si>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</si>
  <si>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</si>
  <si>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</si>
  <si>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</si>
  <si>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</si>
  <si>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</si>
  <si>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</si>
  <si>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</si>
  <si>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</si>
  <si>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</si>
  <si>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</si>
  <si>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</si>
  <si>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</si>
  <si>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</si>
  <si>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</si>
  <si>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</si>
  <si>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</si>
  <si>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</si>
  <si>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</si>
  <si>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</si>
  <si>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</si>
  <si>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</si>
  <si>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</si>
  <si>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</si>
  <si>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</si>
  <si>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</si>
  <si>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</si>
  <si>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</si>
  <si>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</si>
  <si>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</si>
  <si>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</si>
  <si>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</si>
  <si>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</si>
  <si>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</si>
  <si>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</si>
  <si>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</si>
  <si>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</si>
  <si>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</si>
  <si>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</si>
  <si>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</si>
  <si>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</si>
  <si>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</si>
  <si>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</si>
  <si>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</si>
  <si>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</si>
  <si>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</si>
  <si>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</si>
  <si>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</si>
  <si>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</si>
  <si>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</si>
  <si>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</si>
  <si>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</si>
  <si>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</si>
  <si>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</si>
  <si>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</si>
  <si>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</si>
  <si>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</si>
  <si>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</si>
  <si>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</si>
  <si>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</si>
  <si>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</si>
  <si>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</si>
  <si>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</si>
  <si>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</si>
  <si>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</si>
  <si>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</si>
  <si>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</si>
  <si>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</si>
  <si>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</si>
  <si>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</si>
  <si>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</si>
  <si>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</si>
  <si>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</si>
  <si>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</si>
  <si>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</si>
  <si>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</si>
  <si>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</si>
  <si>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</si>
  <si>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</si>
  <si>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</si>
  <si>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</si>
  <si>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</si>
  <si>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</si>
  <si>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</si>
  <si>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</si>
  <si>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</si>
  <si>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</si>
  <si>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</si>
  <si>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</si>
  <si>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</si>
  <si>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</si>
  <si>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</si>
  <si>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</si>
  <si>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</si>
  <si>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</si>
  <si>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</si>
  <si>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</si>
  <si>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</si>
  <si>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</si>
  <si>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</si>
  <si>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</si>
  <si>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</si>
  <si>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</si>
  <si>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</si>
  <si>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</si>
  <si>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</si>
  <si>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</si>
  <si>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</si>
  <si>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</si>
  <si>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</si>
  <si>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</si>
  <si>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</si>
  <si>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</si>
  <si>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</si>
  <si>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</si>
  <si>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</si>
  <si>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</si>
  <si>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</si>
  <si>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</si>
  <si>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</si>
  <si>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</si>
  <si>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</si>
  <si>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</si>
  <si>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</si>
  <si>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</si>
  <si>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</si>
  <si>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</si>
  <si>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</si>
  <si>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</si>
  <si>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</si>
  <si>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</si>
  <si>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</si>
  <si>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</si>
  <si>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</si>
  <si>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</si>
  <si>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</si>
  <si>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</si>
  <si>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</si>
  <si>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</si>
  <si>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</si>
  <si>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</si>
  <si>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</si>
  <si>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</si>
  <si>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</si>
  <si>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</si>
  <si>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</si>
  <si>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</si>
  <si>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</si>
  <si>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</si>
  <si>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</si>
  <si>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</si>
  <si>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</si>
  <si>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</si>
  <si>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</si>
  <si>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</si>
  <si>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</si>
  <si>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</si>
  <si>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</si>
  <si>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</si>
  <si>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</si>
  <si>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</si>
  <si>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</si>
  <si>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</si>
  <si>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</si>
  <si>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</si>
  <si>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</si>
  <si>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</si>
  <si>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</si>
  <si>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</si>
  <si>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</si>
  <si>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</si>
  <si>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</si>
  <si>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</si>
  <si>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</si>
  <si>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</si>
  <si>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</si>
  <si>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</si>
  <si>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</si>
  <si>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</si>
  <si>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</si>
  <si>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</si>
  <si>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</si>
  <si>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</si>
  <si>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</si>
  <si>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</si>
  <si>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</si>
  <si>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</si>
  <si>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</si>
  <si>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</si>
  <si>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</si>
  <si>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</si>
  <si>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</si>
  <si>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</si>
  <si>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</si>
  <si>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</si>
  <si>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</si>
  <si>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</si>
  <si>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</si>
  <si>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</si>
  <si>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</si>
  <si>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</si>
  <si>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</si>
  <si>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</si>
  <si>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</si>
  <si>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</si>
  <si>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</si>
  <si>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</si>
  <si>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</si>
  <si>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</si>
  <si>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</si>
  <si>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</si>
  <si>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</si>
  <si>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</si>
  <si>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</si>
  <si>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</si>
  <si>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</si>
  <si>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</si>
  <si>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</si>
  <si>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</si>
  <si>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</si>
  <si>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</si>
  <si>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</si>
  <si>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</si>
  <si>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</si>
  <si>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</si>
  <si>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</si>
  <si>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</si>
  <si>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</si>
  <si>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</si>
  <si>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</si>
  <si>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</si>
  <si>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</si>
  <si>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</si>
  <si>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</si>
  <si>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</si>
  <si>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</si>
  <si>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</si>
  <si>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</si>
  <si>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</si>
  <si>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</si>
  <si>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</si>
  <si>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</si>
  <si>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</si>
  <si>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</si>
  <si>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</si>
  <si>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</si>
  <si>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</si>
  <si>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</si>
  <si>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</si>
  <si>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</si>
  <si>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</si>
  <si>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</si>
  <si>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</si>
  <si>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</si>
  <si>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</si>
  <si>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</si>
  <si>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</si>
  <si>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</si>
  <si>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</si>
  <si>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</si>
  <si>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</si>
  <si>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</si>
  <si>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</si>
  <si>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</si>
  <si>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</si>
  <si>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</si>
  <si>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</si>
  <si>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</si>
  <si>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</si>
  <si>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</si>
  <si>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</si>
  <si>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</si>
  <si>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</si>
  <si>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</si>
  <si>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</si>
  <si>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</si>
  <si>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</si>
  <si>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</si>
  <si>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</si>
  <si>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</si>
  <si>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</si>
  <si>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</si>
  <si>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</si>
  <si>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</si>
  <si>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</si>
  <si>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</si>
  <si>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</si>
  <si>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</si>
  <si>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</si>
  <si>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</si>
  <si>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</si>
  <si>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</si>
  <si>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</si>
  <si>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</si>
  <si>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</si>
  <si>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</si>
  <si>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</si>
  <si>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</si>
  <si>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</si>
  <si>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</si>
  <si>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</si>
  <si>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</si>
  <si>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</si>
  <si>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</si>
  <si>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</si>
  <si>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</si>
  <si>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</si>
  <si>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</si>
  <si>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</si>
  <si>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</si>
  <si>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</si>
  <si>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</si>
  <si>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</si>
  <si>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</si>
  <si>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</si>
  <si>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</si>
  <si>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</si>
  <si>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</si>
  <si>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</si>
  <si>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</si>
  <si>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</si>
  <si>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</si>
  <si>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</si>
  <si>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</si>
  <si>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</si>
  <si>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</si>
  <si>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</si>
  <si>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</si>
  <si>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</si>
  <si>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</si>
  <si>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</si>
  <si>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</si>
  <si>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</si>
  <si>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</si>
  <si>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</si>
  <si>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</si>
  <si>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</si>
  <si>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</si>
  <si>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</si>
  <si>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</si>
  <si>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</si>
  <si>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</si>
  <si>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</si>
  <si>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</si>
  <si>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</si>
  <si>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</si>
  <si>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</si>
  <si>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</si>
  <si>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</si>
  <si>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</si>
  <si>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</si>
  <si>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</si>
  <si>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</si>
  <si>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</si>
  <si>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</si>
  <si>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</si>
  <si>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</si>
  <si>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</si>
  <si>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</si>
  <si>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</si>
  <si>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</si>
  <si>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</si>
  <si>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</si>
  <si>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</si>
  <si>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</si>
  <si>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</si>
  <si>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</si>
  <si>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</si>
  <si>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</si>
  <si>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</si>
  <si>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</si>
  <si>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</si>
  <si>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</si>
  <si>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</si>
  <si>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</si>
  <si>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</si>
  <si>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</si>
  <si>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</si>
  <si>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</si>
  <si>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</si>
  <si>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</si>
  <si>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</si>
  <si>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</si>
  <si>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</si>
  <si>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</si>
  <si>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</si>
  <si>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</si>
  <si>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</si>
  <si>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</si>
  <si>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</si>
  <si>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</si>
  <si>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</si>
  <si>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</si>
  <si>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</si>
  <si>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</si>
  <si>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</si>
  <si>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</si>
  <si>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</si>
  <si>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</si>
  <si>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</si>
  <si>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</si>
  <si>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</si>
  <si>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</si>
  <si>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</si>
  <si>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</si>
  <si>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</si>
  <si>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</si>
  <si>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</si>
  <si>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</si>
  <si>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</si>
  <si>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</si>
  <si>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</si>
  <si>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</si>
  <si>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</si>
  <si>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</si>
  <si>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</si>
  <si>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</si>
  <si>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</si>
  <si>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</si>
  <si>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</si>
  <si>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</si>
  <si>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</si>
  <si>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</si>
  <si>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</si>
  <si>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</si>
  <si>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</si>
  <si>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</si>
  <si>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</si>
  <si>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</si>
  <si>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</si>
  <si>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</si>
  <si>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</si>
  <si>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</si>
  <si>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</si>
  <si>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</si>
  <si>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</si>
  <si>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</si>
  <si>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</si>
  <si>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</si>
  <si>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</si>
  <si>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</si>
  <si>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</si>
  <si>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</si>
  <si>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</si>
  <si>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</si>
  <si>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</si>
  <si>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</si>
  <si>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</si>
  <si>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</si>
  <si>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</si>
  <si>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</si>
  <si>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</si>
  <si>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</si>
  <si>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</si>
  <si>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</si>
  <si>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</si>
  <si>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</si>
  <si>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</si>
  <si>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</si>
  <si>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</si>
  <si>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</si>
  <si>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</si>
  <si>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</si>
  <si>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</si>
  <si>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</si>
  <si>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</si>
  <si>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</si>
  <si>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</si>
  <si>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</si>
  <si>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</si>
  <si>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</si>
  <si>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</si>
  <si>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</si>
  <si>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</si>
  <si>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</si>
  <si>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</si>
  <si>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</si>
  <si>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</si>
  <si>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</si>
  <si>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</si>
  <si>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</si>
  <si>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</si>
  <si>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</si>
  <si>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</si>
  <si>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</si>
  <si>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</si>
  <si>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</si>
  <si>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</si>
  <si>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</si>
  <si>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</si>
  <si>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</si>
  <si>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</si>
  <si>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</si>
  <si>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</si>
  <si>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</si>
  <si>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</si>
  <si>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</si>
  <si>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</si>
  <si>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</si>
  <si>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</si>
  <si>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</si>
  <si>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</si>
  <si>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</si>
  <si>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</si>
  <si>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</si>
  <si>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</si>
  <si>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</si>
  <si>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</si>
  <si>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</si>
  <si>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</si>
  <si>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</si>
  <si>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</si>
  <si>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</si>
  <si>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</si>
  <si>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</si>
  <si>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</si>
  <si>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</si>
  <si>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</si>
  <si>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</si>
  <si>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</si>
  <si>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</si>
  <si>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</si>
  <si>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</si>
  <si>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</si>
  <si>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</si>
  <si>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</si>
  <si>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</si>
  <si>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</si>
  <si>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</si>
  <si>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</si>
  <si>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</si>
  <si>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</si>
  <si>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</si>
  <si>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</si>
  <si>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</si>
  <si>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</si>
  <si>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</si>
  <si>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</si>
  <si>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</si>
  <si>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</si>
  <si>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</si>
  <si>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</si>
  <si>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</si>
  <si>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</si>
  <si>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</si>
  <si>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</si>
  <si>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</si>
  <si>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</si>
  <si>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</si>
  <si>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</si>
  <si>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</si>
  <si>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</si>
  <si>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</si>
  <si>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</si>
  <si>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</si>
  <si>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</si>
  <si>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</si>
  <si>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</si>
  <si>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</si>
  <si>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</si>
  <si>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</si>
  <si>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</si>
  <si>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</si>
  <si>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</si>
  <si>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</si>
  <si>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</si>
  <si>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</si>
  <si>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</si>
  <si>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</si>
  <si>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</si>
  <si>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</si>
  <si>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</si>
  <si>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</si>
  <si>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</si>
  <si>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</si>
  <si>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</si>
  <si>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</si>
  <si>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</si>
  <si>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</si>
  <si>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</si>
  <si>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</si>
  <si>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</si>
  <si>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</si>
  <si>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</si>
  <si>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</si>
  <si>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</si>
  <si>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</si>
  <si>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</si>
  <si>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</si>
  <si>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</si>
  <si>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</si>
  <si>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</si>
  <si>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</si>
  <si>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</si>
  <si>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</si>
  <si>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</si>
  <si>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</si>
  <si>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</si>
  <si>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</si>
  <si>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</si>
  <si>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</si>
  <si>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</si>
  <si>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</si>
  <si>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</si>
  <si>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</si>
  <si>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</si>
  <si>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</si>
  <si>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</si>
  <si>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</si>
  <si>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</si>
  <si>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</si>
  <si>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</si>
  <si>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</si>
  <si>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</si>
  <si>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</si>
  <si>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</si>
  <si>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</si>
  <si>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</si>
  <si>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</si>
  <si>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</si>
  <si>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</si>
  <si>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</si>
  <si>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</si>
  <si>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</si>
  <si>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</si>
  <si>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</si>
  <si>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</si>
  <si>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</si>
  <si>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</si>
  <si>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</si>
  <si>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</si>
  <si>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</si>
  <si>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</si>
  <si>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</si>
  <si>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</si>
  <si>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</si>
  <si>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</si>
  <si>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</si>
  <si>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</si>
  <si>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</si>
  <si>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</si>
  <si>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</si>
  <si>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</si>
  <si>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</si>
  <si>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</si>
  <si>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</si>
  <si>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</si>
  <si>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</si>
  <si>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</si>
  <si>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</si>
  <si>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</si>
  <si>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</si>
  <si>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</si>
  <si>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</si>
  <si>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</si>
  <si>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</si>
  <si>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</si>
  <si>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</si>
  <si>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</si>
  <si>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</si>
  <si>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</si>
  <si>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</si>
  <si>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</si>
  <si>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</si>
  <si>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</si>
  <si>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</si>
  <si>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</si>
  <si>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</si>
  <si>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</si>
  <si>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</si>
  <si>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</si>
  <si>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</si>
  <si>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</si>
  <si>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</si>
  <si>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</si>
  <si>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</si>
  <si>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</si>
  <si>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</si>
  <si>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</si>
  <si>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</si>
  <si>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</si>
  <si>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</si>
  <si>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</si>
  <si>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</si>
  <si>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</si>
  <si>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</si>
  <si>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</si>
  <si>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</si>
  <si>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</si>
  <si>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</si>
  <si>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</si>
  <si>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</si>
  <si>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</si>
  <si>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</si>
  <si>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</si>
  <si>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</si>
  <si>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</si>
  <si>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</si>
  <si>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</si>
  <si>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</si>
  <si>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</si>
  <si>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</si>
  <si>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</si>
  <si>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</si>
  <si>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</si>
  <si>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</si>
  <si>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</si>
  <si>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</si>
  <si>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</si>
  <si>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</si>
  <si>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</si>
  <si>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</si>
  <si>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</si>
  <si>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</si>
  <si>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</si>
  <si>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</si>
  <si>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</si>
  <si>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</si>
  <si>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</si>
  <si>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</si>
  <si>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</si>
  <si>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</si>
  <si>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</si>
  <si>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</si>
  <si>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</si>
  <si>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</si>
  <si>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</si>
  <si>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</si>
  <si>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</si>
  <si>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</si>
  <si>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</si>
  <si>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</si>
  <si>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</si>
  <si>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</si>
  <si>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</si>
  <si>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</si>
  <si>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</si>
  <si>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</si>
  <si>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</si>
  <si>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</si>
  <si>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</si>
  <si>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</si>
  <si>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</si>
  <si>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</si>
  <si>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</si>
  <si>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</si>
  <si>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</si>
  <si>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</si>
  <si>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</si>
  <si>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</si>
  <si>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</si>
  <si>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</si>
  <si>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</si>
  <si>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</si>
  <si>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</si>
  <si>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</si>
  <si>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</si>
  <si>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</si>
  <si>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</si>
  <si>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</si>
  <si>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</si>
  <si>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</si>
  <si>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</si>
  <si>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</si>
  <si>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</si>
  <si>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</si>
  <si>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</si>
  <si>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</si>
  <si>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</si>
  <si>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</si>
  <si>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</si>
  <si>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</si>
  <si>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</si>
  <si>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</si>
  <si>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</si>
  <si>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</si>
  <si>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</si>
  <si>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</si>
  <si>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</si>
  <si>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</si>
  <si>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</si>
  <si>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</si>
  <si>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</si>
  <si>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</si>
  <si>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</si>
  <si>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</si>
  <si>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</si>
  <si>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</si>
  <si>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</si>
  <si>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</si>
  <si>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</si>
  <si>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</si>
  <si>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</si>
  <si>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</si>
  <si>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</si>
  <si>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</si>
  <si>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</si>
  <si>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</si>
  <si>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</si>
  <si>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</si>
  <si>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</si>
  <si>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</si>
  <si>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</si>
  <si>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</si>
  <si>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</si>
  <si>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</si>
  <si>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</si>
  <si>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</si>
  <si>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</si>
  <si>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</si>
  <si>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</si>
  <si>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</si>
  <si>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</si>
  <si>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</si>
  <si>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</si>
  <si>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</si>
  <si>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</si>
  <si>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</si>
  <si>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</si>
  <si>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</si>
  <si>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</si>
  <si>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</si>
  <si>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</si>
  <si>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</si>
  <si>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</si>
  <si>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</si>
  <si>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</si>
  <si>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</si>
  <si>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</si>
  <si>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</si>
  <si>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</si>
  <si>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</si>
  <si>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</si>
  <si>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</si>
  <si>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</si>
  <si>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</si>
  <si>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</si>
  <si>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</si>
  <si>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</si>
  <si>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</si>
  <si>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</si>
  <si>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</si>
  <si>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</si>
  <si>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</si>
  <si>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</si>
  <si>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</si>
  <si>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</si>
  <si>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</si>
  <si>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</si>
  <si>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</si>
  <si>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</si>
  <si>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</si>
  <si>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</si>
  <si>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</si>
  <si>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</si>
  <si>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</si>
  <si>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</si>
  <si>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</si>
  <si>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</si>
  <si>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</si>
  <si>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</si>
  <si>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</si>
  <si>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</si>
  <si>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</si>
  <si>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</si>
  <si>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</si>
  <si>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</si>
  <si>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</si>
  <si>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</si>
  <si>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</si>
  <si>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</si>
  <si>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</si>
  <si>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</si>
  <si>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</si>
  <si>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</si>
  <si>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</si>
  <si>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</si>
  <si>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</si>
  <si>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</si>
  <si>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</si>
  <si>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</si>
  <si>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</si>
  <si>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</si>
  <si>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</si>
  <si>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</si>
  <si>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</si>
  <si>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</si>
  <si>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</si>
  <si>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</si>
  <si>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</si>
  <si>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</si>
  <si>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</si>
  <si>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</si>
  <si>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</si>
  <si>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</si>
  <si>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</si>
  <si>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</si>
  <si>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</si>
  <si>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</si>
  <si>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</si>
  <si>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</si>
  <si>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</si>
  <si>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</si>
  <si>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</si>
  <si>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</si>
  <si>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</si>
  <si>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</si>
  <si>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</si>
  <si>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</si>
  <si>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</si>
  <si>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</si>
  <si>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</si>
  <si>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</si>
  <si>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</si>
  <si>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</si>
  <si>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</si>
  <si>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</si>
  <si>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</si>
  <si>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</si>
  <si>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</si>
  <si>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</si>
  <si>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</si>
  <si>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</si>
  <si>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</si>
  <si>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</si>
  <si>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</si>
  <si>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</si>
  <si>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</si>
  <si>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</si>
  <si>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</si>
  <si>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</si>
  <si>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</si>
  <si>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</si>
  <si>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</si>
  <si>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</si>
  <si>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</si>
  <si>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</si>
  <si>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</si>
  <si>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</si>
  <si>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</si>
  <si>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</si>
  <si>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</si>
  <si>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</si>
  <si>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</si>
  <si>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</si>
  <si>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</si>
  <si>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</si>
  <si>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</si>
  <si>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</si>
  <si>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</si>
  <si>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</si>
  <si>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</si>
  <si>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</si>
  <si>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</si>
  <si>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</si>
  <si>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</si>
  <si>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</si>
  <si>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</si>
  <si>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</si>
  <si>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</si>
  <si>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</si>
  <si>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</si>
  <si>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</si>
  <si>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</si>
  <si>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</si>
  <si>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</si>
  <si>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</si>
  <si>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</si>
  <si>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</si>
  <si>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</si>
  <si>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</si>
  <si>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</si>
  <si>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</si>
  <si>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</si>
  <si>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</si>
  <si>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</si>
  <si>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</si>
  <si>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</si>
  <si>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</si>
  <si>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</si>
  <si>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</si>
  <si>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</si>
  <si>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</si>
  <si>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</si>
  <si>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</si>
  <si>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</si>
  <si>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</si>
  <si>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</si>
  <si>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</si>
  <si>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</si>
  <si>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</si>
  <si>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</si>
  <si>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</si>
  <si>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</si>
  <si>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</si>
  <si>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</si>
  <si>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</si>
  <si>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</si>
  <si>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</si>
  <si>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</si>
  <si>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</si>
  <si>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</si>
  <si>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</si>
  <si>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</si>
  <si>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</si>
  <si>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</si>
  <si>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</si>
  <si>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</si>
  <si>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</si>
  <si>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</si>
  <si>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</si>
  <si>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</si>
  <si>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</si>
  <si>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</si>
  <si>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</si>
  <si>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</si>
  <si>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</si>
  <si>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</si>
  <si>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</si>
  <si>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</si>
  <si>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</si>
  <si>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</si>
  <si>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</si>
  <si>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</si>
  <si>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</si>
  <si>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</si>
  <si>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</si>
  <si>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</si>
  <si>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</si>
  <si>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</si>
  <si>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</si>
  <si>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</si>
  <si>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</si>
  <si>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</si>
  <si>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</si>
  <si>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</si>
  <si>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</si>
  <si>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</si>
  <si>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</si>
  <si>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</si>
  <si>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</si>
  <si>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</si>
  <si>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</si>
  <si>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</si>
  <si>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</si>
  <si>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</si>
  <si>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</si>
  <si>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</si>
  <si>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</si>
  <si>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</si>
  <si>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</si>
  <si>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</si>
  <si>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</si>
  <si>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</si>
  <si>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</si>
  <si>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</si>
  <si>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</si>
  <si>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</si>
  <si>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</si>
  <si>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</si>
  <si>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</si>
  <si>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</si>
  <si>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</si>
  <si>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</si>
  <si>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</si>
  <si>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</si>
  <si>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</si>
  <si>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</si>
  <si>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</si>
  <si>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</si>
  <si>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</si>
  <si>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</si>
  <si>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</si>
  <si>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</si>
  <si>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</si>
  <si>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</si>
  <si>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</si>
  <si>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</si>
  <si>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</si>
  <si>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</si>
  <si>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</si>
  <si>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</si>
  <si>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</si>
  <si>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</si>
  <si>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</si>
  <si>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</si>
  <si>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</si>
  <si>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</si>
  <si>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</si>
  <si>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</si>
  <si>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</si>
  <si>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</si>
  <si>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</si>
  <si>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</si>
  <si>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</si>
  <si>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</si>
  <si>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</si>
  <si>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</si>
  <si>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</si>
  <si>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</si>
  <si>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</si>
  <si>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</si>
  <si>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</si>
  <si>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</si>
  <si>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</si>
  <si>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</si>
  <si>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</si>
  <si>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</si>
  <si>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</si>
  <si>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</si>
  <si>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</si>
  <si>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</si>
  <si>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</si>
  <si>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</si>
  <si>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</si>
  <si>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</si>
  <si>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</si>
  <si>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</si>
  <si>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</si>
  <si>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</si>
  <si>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</si>
  <si>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</si>
  <si>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</si>
  <si>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</si>
  <si>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</si>
  <si>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</si>
  <si>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</si>
  <si>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</si>
  <si>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</si>
  <si>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</si>
  <si>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</si>
  <si>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</si>
  <si>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</si>
  <si>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</si>
  <si>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</si>
  <si>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</si>
  <si>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</si>
  <si>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</si>
  <si>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</si>
  <si>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</si>
  <si>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</si>
  <si>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</si>
  <si>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</si>
  <si>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</si>
  <si>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</si>
  <si>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</si>
  <si>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</si>
  <si>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</si>
  <si>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</si>
  <si>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</si>
  <si>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</si>
  <si>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</si>
  <si>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</si>
  <si>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</si>
  <si>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</si>
  <si>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</si>
  <si>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</si>
  <si>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</si>
  <si>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</si>
  <si>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</si>
  <si>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</si>
  <si>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</si>
  <si>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</si>
  <si>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</si>
  <si>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</si>
  <si>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</si>
  <si>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</si>
  <si>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</si>
  <si>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</si>
  <si>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</si>
  <si>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</si>
  <si>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</si>
  <si>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</si>
  <si>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</si>
  <si>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</si>
  <si>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</si>
  <si>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</si>
  <si>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</si>
  <si>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</si>
  <si>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</si>
  <si>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</si>
  <si>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</si>
  <si>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</si>
  <si>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</si>
  <si>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</si>
  <si>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</si>
  <si>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</si>
  <si>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</si>
  <si>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</si>
  <si>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</si>
  <si>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</si>
  <si>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</si>
  <si>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</si>
  <si>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</si>
  <si>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</si>
  <si>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</si>
  <si>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</si>
  <si>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</si>
  <si>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</si>
  <si>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</si>
  <si>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</si>
  <si>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</si>
  <si>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</si>
  <si>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</si>
  <si>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</si>
  <si>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</si>
  <si>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</si>
  <si>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</si>
  <si>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</si>
  <si>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</si>
  <si>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</si>
  <si>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</si>
  <si>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</si>
  <si>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</si>
  <si>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</si>
  <si>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</si>
  <si>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</si>
  <si>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</si>
  <si>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</si>
  <si>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</si>
  <si>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</si>
  <si>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</si>
  <si>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</si>
  <si>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</si>
  <si>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</si>
  <si>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</si>
  <si>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</si>
  <si>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</si>
  <si>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</si>
  <si>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</si>
  <si>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</si>
  <si>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</si>
  <si>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</si>
  <si>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</si>
  <si>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</si>
  <si>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</si>
  <si>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</si>
  <si>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</si>
  <si>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</si>
  <si>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</si>
  <si>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</si>
  <si>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</si>
  <si>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</si>
  <si>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</si>
  <si>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</si>
  <si>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</si>
  <si>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</si>
  <si>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</si>
  <si>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</si>
  <si>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</si>
  <si>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</si>
  <si>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</si>
  <si>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</si>
  <si>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</si>
  <si>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</si>
  <si>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</si>
  <si>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</si>
  <si>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</si>
  <si>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</si>
  <si>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</si>
  <si>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</si>
  <si>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</si>
  <si>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</si>
  <si>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</si>
  <si>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</si>
  <si>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</si>
  <si>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</si>
  <si>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</si>
  <si>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</si>
  <si>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</si>
  <si>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</si>
  <si>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</si>
  <si>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</si>
  <si>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</si>
  <si>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</si>
  <si>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</si>
  <si>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</si>
  <si>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</si>
  <si>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</si>
  <si>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</si>
  <si>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</si>
  <si>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</si>
  <si>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</si>
  <si>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</si>
  <si>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</si>
  <si>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</si>
  <si>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</si>
  <si>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</si>
  <si>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</si>
  <si>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</si>
  <si>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</si>
  <si>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</si>
  <si>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</si>
  <si>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</si>
  <si>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</si>
  <si>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</si>
  <si>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</si>
  <si>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</si>
  <si>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</si>
  <si>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</si>
  <si>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</si>
  <si>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</si>
  <si>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</si>
  <si>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</si>
  <si>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</si>
  <si>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</si>
  <si>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</si>
  <si>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</si>
  <si>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</si>
  <si>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</si>
  <si>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</si>
  <si>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</si>
  <si>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</si>
  <si>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</si>
  <si>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</si>
  <si>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</si>
  <si>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</si>
  <si>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</si>
  <si>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</si>
  <si>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</si>
  <si>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</si>
  <si>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</si>
  <si>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</si>
  <si>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</si>
  <si>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</si>
  <si>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</si>
  <si>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</si>
  <si>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</si>
  <si>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</si>
  <si>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</si>
  <si>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</si>
  <si>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</si>
  <si>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</si>
  <si>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</si>
  <si>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</si>
  <si>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</si>
  <si>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</si>
  <si>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</si>
  <si>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</si>
  <si>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</si>
  <si>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</si>
  <si>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</si>
  <si>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</si>
  <si>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</si>
  <si>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</si>
  <si>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</si>
  <si>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</si>
  <si>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</si>
  <si>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</si>
  <si>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</si>
  <si>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</si>
  <si>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</si>
  <si>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</si>
  <si>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</si>
  <si>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</si>
  <si>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</si>
  <si>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</si>
  <si>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</si>
  <si>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</si>
  <si>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</si>
  <si>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</si>
  <si>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</si>
  <si>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</si>
  <si>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</si>
  <si>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</si>
  <si>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</si>
  <si>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</si>
  <si>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</si>
  <si>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</si>
  <si>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</si>
  <si>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</si>
  <si>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</si>
  <si>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</si>
  <si>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</si>
  <si>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</si>
  <si>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</si>
  <si>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</si>
  <si>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</si>
  <si>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</si>
  <si>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</si>
  <si>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</si>
  <si>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</si>
  <si>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</si>
  <si>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</si>
  <si>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</si>
  <si>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</si>
  <si>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</si>
  <si>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</si>
  <si>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</si>
  <si>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</si>
  <si>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</si>
  <si>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</si>
  <si>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</si>
  <si>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</si>
  <si>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</si>
  <si>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</si>
  <si>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</si>
  <si>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</si>
  <si>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</si>
  <si>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</si>
  <si>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</si>
  <si>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</si>
  <si>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</si>
  <si>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</si>
  <si>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</si>
  <si>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</si>
  <si>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</si>
  <si>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</si>
  <si>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</si>
  <si>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</si>
  <si>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</si>
  <si>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</si>
  <si>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</si>
  <si>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</si>
  <si>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</si>
  <si>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</si>
  <si>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</si>
  <si>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</si>
  <si>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</si>
  <si>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</si>
  <si>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</si>
  <si>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</si>
  <si>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</si>
  <si>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</si>
  <si>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</si>
  <si>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</si>
  <si>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</si>
  <si>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</si>
  <si>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</si>
  <si>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</si>
  <si>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</si>
  <si>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</si>
  <si>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</si>
  <si>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</si>
  <si>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</si>
  <si>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</si>
  <si>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</si>
  <si>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</si>
  <si>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</si>
  <si>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</si>
  <si>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</si>
  <si>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</si>
  <si>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</si>
  <si>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</si>
  <si>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</si>
  <si>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</si>
  <si>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</si>
  <si>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</si>
  <si>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</si>
  <si>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</si>
  <si>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</si>
  <si>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</si>
  <si>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</si>
  <si>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</si>
  <si>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</si>
  <si>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</si>
  <si>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</si>
  <si>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</si>
  <si>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</si>
  <si>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</si>
  <si>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</si>
  <si>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</si>
  <si>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</si>
  <si>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</si>
  <si>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</si>
  <si>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</si>
  <si>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</si>
  <si>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</si>
  <si>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</si>
  <si>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</si>
  <si>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</si>
  <si>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</si>
  <si>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</si>
  <si>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</si>
  <si>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</si>
  <si>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</si>
  <si>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</si>
  <si>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</si>
  <si>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</si>
  <si>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</si>
  <si>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</si>
  <si>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</si>
  <si>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</si>
  <si>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</si>
  <si>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</si>
  <si>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</si>
  <si>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</si>
  <si>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</si>
  <si>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</si>
  <si>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</si>
  <si>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</si>
  <si>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</si>
  <si>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</si>
  <si>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</si>
  <si>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</si>
  <si>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</si>
  <si>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</si>
  <si>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</si>
  <si>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</si>
  <si>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</si>
  <si>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</si>
  <si>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</si>
  <si>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</si>
  <si>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</si>
  <si>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</si>
  <si>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</si>
  <si>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</si>
  <si>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</si>
  <si>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</si>
  <si>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</si>
  <si>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</si>
  <si>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</si>
  <si>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</si>
  <si>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</si>
  <si>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</si>
  <si>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</si>
  <si>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</si>
  <si>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</si>
  <si>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</si>
  <si>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</si>
  <si>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</si>
  <si>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</si>
  <si>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</si>
  <si>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</si>
  <si>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</si>
  <si>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</si>
  <si>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</si>
  <si>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</si>
  <si>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</si>
  <si>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</si>
  <si>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</si>
  <si>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</si>
  <si>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</si>
  <si>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</si>
  <si>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</si>
  <si>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</si>
  <si>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</si>
  <si>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</si>
  <si>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</si>
  <si>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</si>
  <si>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</si>
  <si>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</si>
  <si>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</si>
  <si>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</si>
  <si>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</si>
  <si>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</si>
  <si>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</si>
  <si>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</si>
  <si>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</si>
  <si>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</si>
  <si>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</si>
  <si>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</si>
  <si>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</si>
  <si>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</si>
  <si>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</si>
  <si>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</si>
  <si>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</si>
  <si>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</si>
  <si>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</si>
  <si>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</si>
  <si>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</si>
  <si>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</si>
  <si>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</si>
  <si>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</si>
  <si>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</si>
  <si>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</si>
  <si>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</si>
  <si>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</si>
  <si>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</si>
  <si>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</si>
  <si>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</si>
  <si>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</si>
  <si>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</si>
  <si>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</si>
  <si>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</si>
  <si>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</si>
  <si>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</si>
  <si>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</si>
  <si>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</si>
  <si>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</si>
  <si>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</si>
  <si>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</si>
  <si>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</si>
  <si>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</si>
  <si>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</si>
  <si>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</si>
  <si>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</si>
  <si>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</si>
  <si>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</si>
  <si>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</si>
  <si>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</si>
  <si>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</si>
  <si>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</si>
  <si>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</si>
  <si>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</si>
  <si>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</si>
  <si>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</si>
  <si>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</si>
  <si>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</si>
  <si>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</si>
  <si>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</si>
  <si>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</si>
  <si>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</si>
  <si>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</si>
  <si>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</si>
  <si>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</si>
  <si>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</si>
  <si>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</si>
  <si>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</si>
  <si>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</si>
  <si>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</si>
  <si>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</si>
  <si>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</si>
  <si>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</si>
  <si>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</si>
  <si>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</si>
  <si>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</si>
  <si>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</si>
  <si>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</si>
  <si>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</si>
  <si>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</si>
  <si>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</si>
  <si>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</si>
  <si>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</si>
  <si>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</si>
  <si>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</si>
  <si>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</si>
  <si>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</si>
  <si>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</si>
  <si>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</si>
  <si>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</si>
  <si>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</si>
  <si>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</si>
  <si>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</si>
  <si>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</si>
  <si>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</si>
  <si>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</si>
  <si>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</si>
  <si>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</si>
  <si>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</si>
  <si>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</si>
  <si>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</si>
  <si>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</si>
  <si>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</si>
  <si>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</si>
  <si>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</si>
  <si>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</si>
  <si>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</si>
  <si>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</si>
  <si>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</si>
  <si>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</si>
  <si>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</si>
  <si>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</si>
  <si>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</si>
  <si>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</si>
  <si>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</si>
  <si>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</si>
  <si>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</si>
  <si>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</si>
  <si>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</si>
  <si>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</si>
  <si>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</si>
  <si>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</si>
  <si>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</si>
  <si>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</si>
  <si>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</si>
  <si>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</si>
  <si>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</si>
  <si>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</si>
  <si>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</si>
  <si>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</si>
  <si>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</si>
  <si>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</si>
  <si>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</si>
  <si>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</si>
  <si>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</si>
  <si>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</si>
  <si>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</si>
  <si>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</si>
  <si>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</si>
  <si>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</si>
  <si>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</si>
  <si>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</si>
  <si>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</si>
  <si>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</si>
  <si>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</si>
  <si>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</si>
  <si>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</si>
  <si>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</si>
  <si>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</si>
  <si>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</si>
  <si>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</si>
  <si>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</si>
  <si>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</si>
  <si>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</si>
  <si>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</si>
  <si>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</si>
  <si>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</si>
  <si>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</si>
  <si>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</si>
  <si>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</si>
  <si>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</si>
  <si>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</si>
  <si>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</si>
  <si>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</si>
  <si>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</si>
  <si>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</si>
  <si>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</si>
  <si>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</si>
  <si>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</si>
  <si>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</si>
  <si>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</si>
  <si>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</si>
  <si>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</si>
  <si>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</si>
  <si>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</si>
  <si>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</si>
  <si>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</si>
  <si>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</si>
  <si>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</si>
  <si>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</si>
  <si>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</si>
  <si>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</si>
  <si>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</si>
  <si>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</si>
  <si>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</si>
  <si>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</si>
  <si>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</si>
  <si>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</si>
  <si>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</si>
  <si>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</si>
  <si>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</si>
  <si>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</si>
  <si>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</si>
  <si>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</si>
  <si>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</si>
  <si>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</si>
  <si>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</si>
  <si>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</si>
  <si>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</si>
  <si>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</si>
  <si>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</si>
  <si>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</si>
  <si>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</si>
  <si>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</si>
  <si>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</si>
  <si>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</si>
  <si>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</si>
  <si>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</si>
  <si>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</si>
  <si>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</si>
  <si>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</si>
  <si>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</si>
  <si>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</si>
  <si>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</si>
  <si>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</si>
  <si>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</si>
  <si>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</si>
  <si>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</si>
  <si>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</si>
  <si>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</si>
  <si>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</si>
  <si>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</si>
  <si>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</si>
  <si>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</si>
  <si>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</si>
  <si>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</si>
  <si>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</si>
  <si>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</si>
  <si>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</si>
  <si>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</si>
  <si>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</si>
  <si>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</si>
  <si>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</si>
  <si>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</si>
  <si>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</si>
  <si>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</si>
  <si>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</si>
  <si>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</si>
  <si>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</si>
  <si>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</si>
  <si>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</si>
  <si>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</si>
  <si>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</si>
  <si>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</si>
  <si>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</si>
  <si>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</si>
  <si>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</si>
  <si>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</si>
  <si>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</si>
  <si>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</si>
  <si>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</si>
  <si>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</si>
  <si>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</si>
  <si>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</si>
  <si>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</si>
  <si>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</si>
  <si>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</si>
  <si>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</si>
  <si>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</si>
  <si>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</si>
  <si>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</si>
  <si>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</si>
  <si>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</si>
  <si>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</si>
  <si>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</si>
  <si>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</si>
  <si>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</si>
  <si>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</si>
  <si>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</si>
  <si>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</si>
  <si>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</si>
  <si>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</si>
  <si>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</si>
  <si>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</si>
  <si>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</si>
  <si>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</si>
  <si>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</si>
  <si>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</si>
  <si>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</si>
  <si>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</si>
  <si>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</si>
  <si>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</si>
  <si>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</si>
  <si>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</si>
  <si>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</si>
  <si>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</si>
  <si>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</si>
  <si>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</si>
  <si>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</si>
  <si>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</si>
  <si>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</si>
  <si>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</si>
  <si>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</si>
  <si>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</si>
  <si>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</si>
  <si>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</si>
  <si>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</si>
  <si>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</si>
  <si>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</si>
  <si>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</si>
  <si>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</si>
  <si>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</si>
  <si>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</si>
  <si>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</si>
  <si>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</si>
  <si>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</si>
  <si>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</si>
  <si>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</si>
  <si>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</si>
  <si>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</si>
  <si>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</si>
  <si>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</si>
  <si>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</si>
  <si>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</si>
  <si>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</si>
  <si>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</si>
  <si>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</si>
  <si>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</si>
  <si>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</si>
  <si>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</si>
  <si>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</si>
  <si>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</si>
  <si>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</si>
  <si>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</si>
  <si>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</si>
  <si>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</si>
  <si>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</si>
  <si>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</si>
  <si>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</si>
  <si>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</si>
  <si>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</si>
  <si>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</si>
  <si>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</si>
  <si>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</si>
  <si>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</si>
  <si>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</si>
  <si>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</si>
  <si>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</si>
  <si>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</si>
  <si>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</si>
  <si>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</si>
  <si>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</si>
  <si>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</si>
  <si>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</si>
  <si>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</si>
  <si>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</si>
  <si>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</si>
  <si>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</si>
  <si>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</si>
  <si>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</si>
  <si>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</si>
  <si>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</si>
  <si>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</si>
  <si>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</si>
  <si>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</si>
  <si>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</si>
  <si>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</si>
  <si>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</si>
  <si>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</si>
  <si>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</si>
  <si>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</si>
  <si>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</si>
  <si>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</si>
  <si>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</si>
  <si>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</si>
  <si>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</si>
  <si>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</si>
  <si>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</si>
  <si>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</si>
  <si>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</si>
  <si>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</si>
  <si>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</si>
  <si>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</si>
  <si>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</si>
  <si>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</si>
  <si>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</si>
  <si>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</si>
  <si>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</si>
  <si>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</si>
  <si>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</si>
  <si>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</si>
  <si>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</si>
  <si>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</si>
  <si>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</si>
  <si>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</si>
  <si>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</si>
  <si>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</si>
  <si>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</si>
  <si>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</si>
  <si>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</si>
  <si>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</si>
  <si>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</si>
  <si>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</si>
  <si>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</si>
  <si>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</si>
  <si>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</si>
  <si>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</si>
  <si>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</si>
  <si>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</si>
  <si>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</si>
  <si>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</si>
  <si>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</si>
  <si>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</si>
  <si>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</si>
  <si>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</si>
  <si>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</si>
  <si>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</si>
  <si>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</si>
  <si>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</si>
  <si>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</si>
  <si>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</si>
  <si>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</si>
  <si>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</si>
  <si>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</si>
  <si>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</si>
  <si>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</si>
  <si>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</si>
  <si>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</si>
  <si>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</si>
  <si>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</si>
  <si>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</si>
  <si>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</si>
  <si>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</si>
  <si>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</si>
  <si>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</si>
  <si>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</si>
  <si>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</si>
  <si>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</si>
  <si>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</si>
  <si>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</si>
  <si>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</si>
  <si>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</si>
  <si>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</si>
  <si>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</si>
  <si>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</si>
  <si>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</si>
  <si>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</si>
  <si>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</si>
  <si>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</si>
  <si>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</si>
  <si>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</si>
  <si>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</si>
  <si>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</si>
  <si>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</si>
  <si>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</si>
  <si>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</si>
  <si>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</si>
  <si>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</si>
  <si>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</si>
  <si>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</si>
  <si>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</si>
  <si>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</si>
  <si>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</si>
  <si>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</si>
  <si>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</si>
  <si>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</si>
  <si>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</si>
  <si>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</si>
  <si>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</si>
  <si>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</si>
  <si>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</si>
  <si>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</si>
  <si>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</si>
  <si>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</si>
  <si>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</si>
  <si>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</si>
  <si>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</si>
  <si>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</si>
  <si>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</si>
  <si>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</si>
  <si>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</si>
  <si>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</si>
  <si>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</si>
  <si>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</si>
  <si>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</si>
  <si>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</si>
  <si>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</si>
  <si>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</si>
  <si>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</si>
  <si>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</si>
  <si>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</si>
  <si>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</si>
  <si>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</si>
  <si>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</si>
  <si>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</si>
  <si>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</si>
  <si>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</si>
  <si>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</si>
  <si>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</si>
  <si>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</si>
  <si>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</si>
  <si>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</si>
  <si>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</si>
  <si>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</si>
  <si>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</si>
  <si>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</si>
  <si>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</si>
  <si>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</si>
  <si>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</si>
  <si>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</si>
  <si>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</si>
  <si>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</si>
  <si>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</si>
  <si>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</si>
  <si>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</si>
  <si>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</si>
  <si>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</si>
  <si>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</si>
  <si>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</si>
  <si>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</si>
  <si>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</si>
  <si>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</si>
  <si>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</si>
  <si>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</si>
  <si>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</si>
  <si>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</si>
  <si>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</si>
  <si>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</si>
  <si>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</si>
  <si>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</si>
  <si>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</si>
  <si>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</si>
  <si>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</si>
  <si>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</si>
  <si>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</si>
  <si>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</si>
  <si>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</si>
  <si>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</si>
  <si>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</si>
  <si>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</si>
  <si>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</si>
  <si>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</si>
  <si>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</si>
  <si>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</si>
  <si>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</si>
  <si>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</si>
  <si>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</si>
  <si>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</si>
  <si>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</si>
  <si>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</si>
  <si>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</si>
  <si>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</si>
  <si>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</si>
  <si>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</si>
  <si>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</si>
  <si>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</si>
  <si>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</si>
  <si>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</si>
  <si>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</si>
  <si>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</si>
  <si>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</si>
  <si>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</si>
  <si>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</si>
  <si>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</si>
  <si>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</si>
  <si>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</si>
  <si>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</si>
  <si>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</si>
  <si>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</si>
  <si>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</si>
  <si>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</si>
  <si>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</si>
  <si>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</si>
  <si>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</si>
  <si>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</si>
  <si>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</si>
  <si>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</si>
  <si>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</si>
  <si>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</si>
  <si>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</si>
  <si>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</si>
  <si>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</si>
  <si>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</si>
  <si>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</si>
  <si>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</si>
  <si>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</si>
  <si>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</si>
  <si>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</si>
  <si>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</si>
  <si>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</si>
  <si>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</si>
  <si>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</si>
  <si>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</si>
  <si>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</si>
  <si>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</si>
  <si>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</si>
  <si>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</si>
  <si>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</si>
  <si>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</si>
  <si>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</si>
  <si>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</si>
  <si>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</si>
  <si>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</si>
  <si>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</si>
  <si>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</si>
  <si>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</si>
  <si>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</si>
  <si>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</si>
  <si>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</si>
  <si>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</si>
  <si>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</si>
  <si>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</si>
  <si>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</si>
  <si>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</si>
  <si>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</si>
  <si>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</si>
  <si>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</si>
  <si>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</si>
  <si>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</si>
  <si>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</si>
  <si>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</si>
  <si>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</si>
  <si>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</si>
  <si>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</si>
  <si>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</si>
  <si>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</si>
  <si>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</si>
  <si>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</si>
  <si>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</si>
  <si>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</si>
  <si>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</si>
  <si>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</si>
  <si>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</si>
  <si>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</si>
  <si>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</si>
  <si>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</si>
  <si>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</si>
  <si>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</si>
  <si>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</si>
  <si>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</si>
  <si>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</si>
  <si>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</si>
  <si>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</si>
  <si>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</si>
  <si>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</si>
  <si>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</si>
  <si>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</si>
  <si>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</si>
  <si>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</si>
  <si>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</si>
  <si>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</si>
  <si>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</si>
  <si>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</si>
  <si>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</si>
  <si>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</si>
  <si>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</si>
  <si>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</si>
  <si>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</si>
  <si>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</si>
  <si>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</si>
  <si>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</si>
  <si>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</si>
  <si>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</si>
  <si>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</si>
  <si>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</si>
  <si>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</si>
  <si>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</si>
  <si>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</si>
  <si>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</si>
  <si>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</si>
  <si>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</si>
  <si>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</si>
  <si>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</si>
  <si>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</si>
  <si>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</si>
  <si>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</si>
  <si>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</si>
  <si>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</si>
  <si>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</si>
  <si>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</si>
  <si>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</si>
  <si>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</si>
  <si>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</si>
  <si>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</si>
  <si>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</si>
  <si>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</si>
  <si>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</si>
  <si>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</si>
  <si>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</si>
  <si>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</si>
  <si>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</si>
  <si>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</si>
  <si>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</si>
  <si>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</si>
  <si>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</si>
  <si>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</si>
  <si>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</si>
  <si>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</si>
  <si>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</si>
  <si>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</si>
  <si>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</si>
  <si>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</si>
  <si>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</si>
  <si>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</si>
  <si>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</si>
  <si>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</si>
  <si>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</si>
  <si>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</si>
  <si>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</si>
  <si>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</si>
  <si>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</si>
  <si>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</si>
  <si>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</si>
  <si>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</si>
  <si>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</si>
  <si>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</si>
  <si>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</si>
  <si>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</si>
  <si>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</si>
  <si>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</si>
  <si>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</si>
  <si>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</si>
  <si>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</si>
  <si>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</si>
  <si>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</si>
  <si>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</si>
  <si>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</si>
  <si>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</si>
  <si>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</si>
  <si>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</si>
  <si>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</si>
  <si>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</si>
  <si>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</si>
  <si>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</si>
  <si>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</si>
  <si>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</si>
  <si>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</si>
  <si>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</si>
  <si>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</si>
  <si>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</si>
  <si>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</si>
  <si>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</si>
  <si>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</si>
  <si>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</si>
  <si>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</si>
  <si>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</si>
  <si>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</si>
  <si>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</si>
  <si>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</si>
  <si>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</si>
  <si>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</si>
  <si>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</si>
  <si>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</si>
  <si>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</si>
  <si>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</si>
  <si>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</si>
  <si>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</si>
  <si>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</si>
  <si>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</si>
  <si>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</si>
  <si>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</si>
  <si>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</si>
  <si>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</si>
  <si>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</si>
  <si>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</si>
  <si>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</si>
  <si>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</si>
  <si>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</si>
  <si>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</si>
  <si>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</si>
  <si>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</si>
  <si>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</si>
  <si>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</si>
  <si>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</si>
  <si>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</si>
  <si>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</si>
  <si>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</si>
  <si>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</si>
  <si>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</si>
  <si>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</si>
  <si>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</si>
  <si>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</si>
  <si>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</si>
  <si>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</si>
  <si>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</si>
  <si>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</si>
  <si>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</si>
  <si>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</si>
  <si>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</si>
  <si>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</si>
  <si>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</si>
  <si>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</si>
  <si>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</si>
  <si>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</si>
  <si>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</si>
  <si>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</si>
  <si>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</si>
  <si>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</si>
  <si>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</si>
  <si>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</si>
  <si>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</si>
  <si>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</si>
  <si>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</si>
  <si>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</si>
  <si>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</si>
  <si>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</si>
  <si>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</si>
  <si>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</si>
  <si>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</si>
  <si>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</si>
  <si>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</si>
  <si>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</si>
  <si>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</si>
  <si>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</si>
  <si>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</si>
  <si>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</si>
  <si>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</si>
  <si>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</si>
  <si>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</si>
  <si>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</si>
  <si>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</si>
  <si>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</si>
  <si>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</si>
  <si>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</si>
  <si>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</si>
  <si>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</si>
  <si>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</si>
  <si>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</si>
  <si>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</si>
  <si>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</si>
  <si>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</si>
  <si>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</si>
  <si>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</si>
  <si>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</si>
  <si>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</si>
  <si>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</si>
  <si>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</si>
  <si>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</si>
  <si>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</si>
  <si>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</si>
  <si>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</si>
  <si>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</si>
  <si>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</si>
  <si>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</si>
  <si>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</si>
  <si>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</si>
  <si>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</si>
  <si>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</si>
  <si>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</si>
  <si>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</si>
  <si>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</si>
  <si>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</si>
  <si>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</si>
  <si>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</si>
  <si>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</si>
  <si>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</si>
  <si>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</si>
  <si>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</si>
  <si>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</si>
  <si>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</si>
  <si>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</si>
  <si>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</si>
  <si>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</si>
  <si>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</si>
  <si>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</si>
  <si>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</si>
  <si>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</si>
  <si>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</si>
  <si>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</si>
  <si>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</si>
  <si>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</si>
  <si>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</si>
  <si>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</si>
  <si>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</si>
  <si>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</si>
  <si>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</si>
  <si>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</si>
  <si>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</si>
  <si>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</si>
  <si>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</si>
  <si>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</si>
  <si>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</si>
  <si>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</si>
  <si>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</si>
  <si>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</si>
  <si>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</si>
  <si>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</si>
  <si>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</si>
  <si>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</si>
  <si>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</si>
  <si>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</si>
  <si>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</si>
  <si>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</si>
  <si>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</si>
  <si>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</si>
  <si>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</si>
  <si>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</si>
  <si>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</si>
  <si>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</si>
  <si>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</si>
  <si>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</si>
  <si>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</si>
  <si>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</si>
  <si>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</si>
  <si>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</si>
  <si>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</si>
  <si>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</si>
  <si>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</si>
  <si>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</si>
  <si>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</si>
  <si>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</si>
  <si>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</si>
  <si>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</si>
  <si>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</si>
  <si>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</si>
  <si>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</si>
  <si>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</si>
  <si>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</si>
  <si>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</si>
  <si>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</si>
  <si>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</si>
  <si>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</si>
  <si>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</si>
  <si>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</si>
  <si>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</si>
  <si>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</si>
  <si>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</si>
  <si>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</si>
  <si>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</si>
  <si>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</si>
  <si>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</si>
  <si>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</si>
  <si>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</si>
  <si>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</si>
  <si>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</si>
  <si>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</si>
  <si>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</si>
  <si>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</si>
  <si>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</si>
  <si>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</si>
  <si>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</si>
  <si>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</si>
  <si>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</si>
  <si>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</si>
  <si>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</si>
  <si>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</si>
  <si>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</si>
  <si>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</si>
  <si>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</si>
  <si>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</si>
  <si>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</si>
  <si>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</si>
  <si>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</si>
  <si>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</si>
  <si>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</si>
  <si>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</si>
  <si>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</si>
  <si>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</si>
  <si>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</si>
  <si>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</si>
  <si>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</si>
  <si>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</si>
  <si>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</si>
  <si>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</si>
  <si>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</si>
  <si>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</si>
  <si>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</si>
  <si>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</si>
  <si>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</si>
  <si>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</si>
  <si>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</si>
  <si>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</si>
  <si>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</si>
  <si>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</si>
  <si>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</si>
  <si>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</si>
  <si>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</si>
  <si>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</si>
  <si>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</si>
  <si>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</si>
  <si>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</si>
  <si>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</si>
  <si>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</si>
  <si>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</si>
  <si>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</si>
  <si>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</si>
  <si>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</si>
  <si>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</si>
  <si>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</si>
  <si>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</si>
  <si>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</si>
  <si>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</si>
  <si>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</si>
  <si>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</si>
  <si>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</si>
  <si>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</si>
  <si>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</si>
  <si>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</si>
  <si>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</si>
  <si>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</si>
  <si>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</si>
  <si>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</si>
  <si>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</si>
  <si>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</si>
  <si>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</si>
  <si>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</si>
  <si>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</si>
  <si>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</si>
  <si>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</si>
  <si>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</si>
  <si>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</si>
  <si>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</si>
  <si>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</si>
  <si>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</si>
  <si>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</si>
  <si>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</si>
  <si>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</si>
  <si>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</si>
  <si>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</si>
  <si>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</si>
  <si>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</si>
  <si>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</si>
  <si>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</si>
  <si>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</si>
  <si>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</si>
  <si>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</si>
  <si>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</si>
  <si>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</si>
  <si>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</si>
  <si>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</si>
  <si>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</si>
  <si>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</si>
  <si>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</si>
  <si>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</si>
  <si>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</si>
  <si>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</si>
  <si>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</si>
  <si>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</si>
  <si>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</si>
  <si>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</si>
  <si>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</si>
  <si>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</si>
  <si>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</si>
  <si>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</si>
  <si>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</si>
  <si>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</si>
  <si>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</si>
  <si>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</si>
  <si>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</si>
  <si>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</si>
  <si>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</si>
  <si>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</si>
  <si>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</si>
  <si>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</si>
  <si>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</si>
  <si>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</si>
  <si>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</si>
  <si>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</si>
  <si>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</si>
  <si>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</si>
  <si>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</si>
  <si>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</si>
  <si>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</si>
  <si>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</si>
  <si>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</si>
  <si>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</si>
  <si>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</si>
  <si>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</si>
  <si>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</si>
  <si>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</si>
  <si>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</si>
  <si>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</si>
  <si>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</si>
  <si>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</si>
  <si>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</si>
  <si>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</si>
  <si>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</si>
  <si>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</si>
  <si>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</si>
  <si>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</si>
  <si>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</si>
  <si>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</si>
  <si>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</si>
  <si>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</si>
  <si>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</si>
  <si>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</si>
  <si>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</si>
  <si>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</si>
  <si>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</si>
  <si>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</si>
  <si>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</si>
  <si>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</si>
  <si>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</si>
  <si>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</si>
  <si>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</si>
  <si>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</si>
  <si>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</si>
  <si>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</si>
  <si>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</si>
  <si>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</si>
  <si>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</si>
  <si>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</si>
  <si>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</si>
  <si>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</si>
  <si>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</si>
  <si>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</si>
  <si>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</si>
  <si>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</si>
  <si>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</si>
  <si>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</si>
  <si>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</si>
  <si>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</si>
  <si>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</si>
  <si>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</si>
  <si>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</si>
  <si>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</si>
  <si>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</si>
  <si>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</si>
  <si>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</si>
  <si>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</si>
  <si>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</si>
  <si>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</si>
  <si>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</si>
  <si>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</si>
  <si>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</si>
  <si>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</si>
  <si>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</si>
  <si>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</si>
  <si>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</si>
  <si>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</si>
  <si>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</si>
  <si>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</si>
  <si>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</si>
  <si>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</si>
  <si>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</si>
  <si>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</si>
  <si>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</si>
  <si>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</si>
  <si>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</si>
  <si>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</si>
  <si>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</si>
  <si>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</si>
  <si>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</si>
  <si>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</si>
  <si>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</si>
  <si>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</si>
  <si>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</si>
  <si>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</si>
  <si>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</si>
  <si>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</si>
  <si>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</si>
  <si>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</si>
  <si>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</si>
  <si>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</si>
  <si>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</si>
  <si>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</si>
  <si>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</si>
  <si>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</si>
  <si>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</si>
  <si>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</si>
  <si>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</si>
  <si>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</si>
  <si>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</si>
  <si>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</si>
  <si>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</si>
  <si>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</si>
  <si>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</si>
  <si>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</si>
  <si>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</si>
  <si>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</si>
  <si>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</si>
  <si>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</si>
  <si>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</si>
  <si>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</si>
  <si>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</si>
  <si>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</si>
  <si>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</si>
  <si>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</si>
  <si>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</si>
  <si>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</si>
  <si>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</si>
  <si>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</si>
  <si>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</si>
  <si>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</si>
  <si>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</si>
  <si>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</si>
  <si>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</si>
  <si>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</si>
  <si>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</si>
  <si>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</si>
  <si>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</si>
  <si>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</si>
  <si>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</si>
  <si>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</si>
  <si>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</si>
  <si>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</si>
  <si>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</si>
  <si>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</si>
  <si>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</si>
  <si>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</si>
  <si>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</si>
  <si>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</si>
  <si>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</si>
  <si>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</si>
  <si>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</si>
  <si>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</si>
  <si>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</si>
  <si>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</si>
  <si>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</si>
  <si>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</si>
  <si>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</si>
  <si>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</si>
  <si>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</si>
  <si>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</si>
  <si>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</si>
  <si>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</si>
  <si>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</si>
  <si>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</si>
  <si>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</si>
  <si>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</si>
  <si>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</si>
  <si>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</si>
  <si>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</si>
  <si>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</si>
  <si>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</si>
  <si>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</si>
  <si>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</si>
  <si>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</si>
  <si>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</si>
  <si>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</si>
  <si>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</si>
  <si>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</si>
  <si>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</si>
  <si>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</si>
  <si>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</si>
  <si>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</si>
  <si>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</si>
  <si>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</si>
  <si>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</si>
  <si>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</si>
  <si>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</si>
  <si>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</si>
  <si>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</si>
  <si>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</si>
  <si>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</si>
  <si>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</si>
  <si>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</si>
  <si>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</si>
  <si>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</si>
  <si>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</si>
  <si>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</si>
  <si>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</si>
  <si>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</si>
  <si>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</si>
  <si>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</si>
  <si>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</si>
  <si>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</si>
  <si>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</si>
  <si>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</si>
  <si>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</si>
  <si>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</si>
  <si>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</si>
  <si>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</si>
  <si>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</si>
  <si>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</si>
  <si>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</si>
  <si>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</si>
  <si>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</si>
  <si>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</si>
  <si>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</si>
  <si>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</si>
  <si>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</si>
  <si>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</si>
  <si>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</si>
  <si>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</si>
  <si>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</si>
  <si>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</si>
  <si>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</si>
  <si>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</si>
  <si>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</si>
  <si>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</si>
  <si>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</si>
  <si>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</si>
  <si>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</si>
  <si>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</si>
  <si>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</si>
  <si>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</si>
  <si>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</si>
  <si>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</si>
  <si>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</si>
  <si>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</si>
  <si>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</si>
  <si>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</si>
  <si>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</si>
  <si>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</si>
  <si>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</si>
  <si>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</si>
  <si>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</si>
  <si>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</si>
  <si>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</si>
  <si>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</si>
  <si>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</si>
  <si>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</si>
  <si>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</si>
  <si>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</si>
  <si>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</si>
  <si>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</si>
  <si>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</si>
  <si>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</si>
  <si>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</si>
  <si>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</si>
  <si>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</si>
  <si>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</si>
  <si>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</si>
  <si>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</si>
  <si>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</si>
  <si>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</si>
  <si>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</si>
  <si>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</si>
  <si>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</si>
  <si>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</si>
  <si>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</si>
  <si>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</si>
  <si>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</si>
  <si>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</si>
  <si>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</si>
  <si>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</si>
  <si>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</si>
  <si>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</si>
  <si>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</si>
  <si>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</si>
  <si>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</si>
  <si>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</si>
  <si>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</si>
  <si>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</si>
  <si>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</si>
  <si>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</si>
  <si>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</si>
  <si>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</si>
  <si>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</si>
  <si>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</si>
  <si>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</si>
  <si>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</si>
  <si>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</si>
  <si>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</si>
  <si>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</si>
  <si>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</si>
  <si>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</si>
  <si>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</si>
  <si>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</si>
  <si>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</si>
  <si>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</si>
  <si>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</si>
  <si>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</si>
  <si>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</si>
  <si>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</si>
  <si>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</si>
  <si>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</si>
  <si>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</si>
  <si>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</si>
  <si>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</si>
  <si>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</si>
  <si>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</si>
  <si>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</si>
  <si>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</si>
  <si>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</si>
  <si>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</si>
  <si>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</si>
  <si>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</si>
  <si>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</si>
  <si>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</si>
  <si>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</si>
  <si>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</si>
  <si>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</si>
  <si>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</si>
  <si>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</si>
  <si>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</si>
  <si>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</si>
  <si>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</si>
  <si>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</si>
  <si>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</si>
  <si>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</si>
  <si>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</si>
  <si>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</si>
  <si>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</si>
  <si>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</si>
  <si>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</si>
  <si>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</si>
  <si>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</si>
  <si>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</si>
  <si>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</si>
  <si>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</si>
  <si>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</si>
  <si>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</si>
  <si>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</si>
  <si>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</si>
  <si>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</si>
  <si>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</si>
  <si>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</si>
  <si>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</si>
  <si>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</si>
  <si>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</si>
  <si>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</si>
  <si>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</si>
  <si>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</si>
  <si>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</si>
  <si>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</si>
  <si>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</si>
  <si>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</si>
  <si>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</si>
  <si>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</si>
  <si>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</si>
  <si>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</si>
  <si>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</si>
  <si>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</si>
  <si>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</si>
  <si>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</si>
  <si>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</si>
  <si>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</si>
  <si>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</si>
  <si>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</si>
  <si>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</si>
  <si>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</si>
  <si>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</si>
  <si>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</si>
  <si>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</si>
  <si>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</si>
  <si>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</si>
  <si>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</si>
  <si>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</si>
  <si>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</si>
  <si>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</si>
  <si>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</si>
  <si>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</si>
  <si>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</si>
  <si>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</si>
  <si>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</si>
  <si>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</si>
  <si>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</si>
  <si>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</si>
  <si>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</si>
  <si>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</si>
  <si>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</si>
  <si>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</si>
  <si>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</si>
  <si>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</si>
  <si>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</si>
  <si>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</si>
  <si>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</si>
  <si>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</si>
  <si>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</si>
  <si>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</si>
  <si>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</si>
  <si>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</si>
  <si>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</si>
  <si>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</si>
  <si>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</si>
  <si>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</si>
  <si>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</si>
  <si>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</si>
  <si>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</si>
  <si>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</si>
  <si>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</si>
  <si>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</si>
  <si>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</si>
  <si>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</si>
  <si>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</si>
  <si>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</si>
  <si>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</si>
  <si>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</si>
  <si>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</si>
  <si>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</si>
  <si>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</si>
  <si>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</si>
  <si>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</si>
  <si>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</si>
  <si>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</si>
  <si>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</si>
  <si>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</si>
  <si>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</si>
  <si>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</si>
  <si>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</si>
  <si>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</si>
  <si>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</si>
  <si>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</si>
  <si>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</si>
  <si>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</si>
  <si>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</si>
  <si>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</si>
  <si>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</si>
  <si>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</si>
  <si>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</si>
  <si>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</si>
  <si>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</si>
  <si>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</si>
  <si>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</si>
  <si>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</si>
  <si>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</si>
  <si>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</si>
  <si>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</si>
  <si>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</si>
  <si>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</si>
  <si>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</si>
  <si>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</si>
  <si>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</si>
  <si>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</si>
  <si>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</si>
  <si>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</si>
  <si>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</si>
  <si>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</si>
  <si>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</si>
  <si>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</si>
  <si>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</si>
  <si>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</si>
  <si>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</si>
  <si>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</si>
  <si>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</si>
  <si>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</si>
  <si>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</si>
  <si>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</si>
  <si>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</si>
  <si>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</si>
  <si>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</si>
  <si>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</si>
  <si>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</si>
  <si>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</si>
  <si>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</si>
  <si>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</si>
  <si>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</si>
  <si>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</si>
  <si>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</si>
  <si>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</si>
  <si>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</si>
  <si>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</si>
  <si>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</si>
  <si>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</si>
  <si>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</si>
  <si>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</si>
  <si>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</si>
  <si>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</si>
  <si>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</si>
  <si>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</si>
  <si>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</si>
  <si>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</si>
  <si>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</si>
  <si>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</si>
  <si>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</si>
  <si>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</si>
  <si>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</si>
  <si>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</si>
  <si>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</si>
  <si>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</si>
  <si>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</si>
  <si>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</si>
  <si>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</si>
  <si>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</si>
  <si>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</si>
  <si>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</si>
  <si>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</si>
  <si>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</si>
  <si>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</si>
  <si>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</si>
  <si>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</si>
  <si>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</si>
  <si>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</si>
  <si>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</si>
  <si>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</si>
  <si>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</si>
  <si>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</si>
  <si>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</si>
  <si>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</si>
  <si>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</si>
  <si>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</si>
  <si>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</si>
  <si>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</si>
  <si>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</si>
  <si>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</si>
  <si>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</si>
  <si>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</si>
  <si>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</si>
  <si>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</si>
  <si>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</si>
  <si>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</si>
  <si>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</si>
  <si>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</si>
  <si>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</si>
  <si>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</si>
  <si>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</si>
  <si>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</si>
  <si>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</si>
  <si>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</si>
  <si>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</si>
  <si>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</si>
  <si>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</si>
  <si>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</si>
  <si>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</si>
  <si>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</si>
  <si>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</si>
  <si>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</si>
  <si>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</si>
  <si>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</si>
  <si>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</si>
  <si>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</si>
  <si>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</si>
  <si>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</si>
  <si>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</si>
  <si>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</si>
  <si>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</si>
  <si>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</si>
  <si>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</si>
  <si>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</si>
  <si>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</si>
  <si>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</si>
  <si>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</si>
  <si>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</si>
  <si>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</si>
  <si>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</si>
  <si>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</si>
  <si>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</si>
  <si>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</si>
  <si>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</si>
  <si>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</si>
  <si>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</si>
  <si>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</si>
  <si>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</si>
  <si>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</si>
  <si>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</si>
  <si>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</si>
  <si>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</si>
  <si>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</si>
  <si>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</si>
  <si>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</si>
  <si>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</si>
  <si>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</si>
  <si>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</si>
  <si>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</si>
  <si>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</si>
  <si>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</si>
  <si>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</si>
  <si>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</si>
  <si>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</si>
  <si>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</si>
  <si>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</si>
  <si>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</si>
  <si>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</si>
  <si>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</si>
  <si>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</si>
  <si>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</si>
  <si>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</si>
  <si>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</si>
  <si>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</si>
  <si>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</si>
  <si>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</si>
  <si>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</si>
  <si>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</si>
  <si>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</si>
  <si>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</si>
  <si>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</si>
  <si>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</si>
  <si>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</si>
  <si>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</si>
  <si>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</si>
  <si>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</si>
  <si>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</si>
  <si>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</si>
  <si>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</si>
  <si>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</si>
  <si>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</si>
  <si>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</si>
  <si>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</si>
  <si>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</si>
  <si>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</si>
  <si>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</si>
  <si>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</si>
  <si>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</si>
  <si>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</si>
  <si>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</si>
  <si>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</si>
  <si>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</si>
  <si>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</si>
  <si>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</si>
  <si>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</si>
  <si>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</si>
  <si>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</si>
  <si>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</si>
  <si>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</si>
  <si>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</si>
  <si>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</si>
  <si>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</si>
  <si>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</si>
  <si>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</si>
  <si>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</si>
  <si>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</si>
  <si>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</si>
  <si>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</si>
  <si>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</si>
  <si>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</si>
  <si>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</si>
  <si>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</si>
  <si>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</si>
  <si>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</si>
  <si>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</si>
  <si>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</si>
  <si>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</si>
  <si>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</si>
  <si>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</si>
  <si>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</si>
  <si>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</si>
  <si>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</si>
  <si>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</si>
  <si>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</si>
  <si>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</si>
  <si>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</si>
  <si>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</si>
  <si>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</si>
  <si>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</si>
  <si>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</si>
  <si>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</si>
  <si>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</si>
  <si>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</si>
  <si>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</si>
  <si>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</si>
  <si>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</si>
  <si>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</si>
  <si>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</si>
  <si>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</si>
  <si>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</si>
  <si>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</si>
  <si>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</si>
  <si>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</si>
  <si>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</si>
  <si>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</si>
  <si>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</si>
  <si>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</si>
  <si>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</si>
  <si>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</si>
  <si>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</si>
  <si>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</si>
  <si>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</si>
  <si>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</si>
  <si>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</si>
  <si>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</si>
  <si>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</si>
  <si>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</si>
  <si>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</si>
  <si>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</si>
  <si>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</si>
  <si>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</si>
  <si>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</si>
  <si>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</si>
  <si>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</si>
  <si>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</si>
  <si>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</si>
  <si>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</si>
  <si>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</si>
  <si>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</si>
  <si>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</si>
  <si>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</si>
  <si>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</si>
  <si>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</si>
  <si>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</si>
  <si>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</si>
  <si>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</si>
  <si>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</si>
  <si>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</si>
  <si>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</si>
  <si>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</si>
  <si>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</si>
  <si>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</si>
  <si>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</si>
  <si>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</si>
  <si>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</si>
  <si>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</si>
  <si>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</si>
  <si>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</si>
  <si>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</si>
  <si>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</si>
  <si>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</si>
  <si>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</si>
  <si>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</si>
  <si>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</si>
  <si>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</si>
  <si>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</si>
  <si>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</si>
  <si>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</si>
  <si>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</si>
  <si>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</si>
  <si>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</si>
  <si>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</si>
  <si>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</si>
  <si>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</si>
  <si>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</si>
  <si>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</si>
  <si>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</si>
  <si>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</si>
  <si>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</si>
  <si>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</si>
  <si>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</si>
  <si>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</si>
  <si>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</si>
  <si>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</si>
  <si>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</si>
  <si>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</si>
  <si>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</si>
  <si>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</si>
  <si>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</si>
  <si>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</si>
  <si>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</si>
  <si>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</si>
  <si>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</si>
  <si>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</si>
  <si>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</si>
  <si>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</si>
  <si>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</si>
  <si>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</si>
  <si>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</si>
  <si>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</si>
  <si>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</si>
  <si>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</si>
  <si>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</si>
  <si>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</si>
  <si>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</si>
  <si>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</si>
  <si>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</si>
  <si>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</si>
  <si>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</si>
  <si>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</si>
  <si>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</si>
  <si>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</si>
  <si>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</si>
  <si>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</si>
  <si>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</si>
  <si>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</si>
  <si>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</si>
  <si>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</si>
  <si>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</si>
  <si>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</si>
  <si>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</si>
  <si>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</si>
  <si>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</si>
  <si>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</si>
  <si>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</si>
  <si>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</si>
  <si>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</si>
  <si>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</si>
  <si>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</si>
  <si>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</si>
  <si>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</si>
  <si>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</si>
  <si>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</si>
  <si>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</si>
  <si>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</si>
  <si>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</si>
  <si>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</si>
  <si>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</si>
  <si>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</si>
  <si>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</si>
  <si>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</si>
  <si>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</si>
  <si>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</si>
  <si>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</si>
  <si>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</si>
  <si>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</si>
  <si>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</si>
  <si>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</si>
  <si>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</si>
  <si>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</si>
  <si>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</si>
  <si>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</si>
  <si>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</si>
  <si>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</si>
  <si>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</si>
  <si>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</si>
  <si>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</si>
  <si>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</si>
  <si>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</si>
  <si>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</si>
  <si>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</si>
  <si>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</si>
  <si>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</si>
  <si>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</si>
  <si>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</si>
  <si>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</si>
  <si>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</si>
  <si>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</si>
  <si>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</si>
  <si>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</si>
  <si>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</si>
  <si>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</si>
  <si>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</si>
  <si>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</si>
  <si>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</si>
  <si>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</si>
  <si>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</si>
  <si>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</si>
  <si>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</si>
  <si>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</si>
  <si>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</si>
  <si>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</si>
  <si>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</si>
  <si>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</si>
  <si>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</si>
  <si>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</si>
  <si>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</si>
  <si>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</si>
  <si>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</si>
  <si>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</si>
  <si>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</si>
  <si>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</si>
  <si>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</si>
  <si>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</si>
  <si>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</si>
  <si>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</si>
  <si>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</si>
  <si>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</si>
  <si>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</si>
  <si>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</si>
  <si>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</si>
  <si>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</si>
  <si>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</si>
  <si>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</si>
  <si>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</si>
  <si>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</si>
  <si>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</si>
  <si>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</si>
  <si>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</si>
  <si>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</si>
  <si>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</si>
  <si>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</si>
  <si>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</si>
  <si>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</si>
  <si>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</si>
  <si>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</si>
  <si>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</si>
  <si>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</si>
  <si>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</si>
  <si>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</si>
  <si>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</si>
  <si>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</si>
  <si>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</si>
  <si>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</si>
  <si>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</si>
  <si>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</si>
  <si>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</si>
  <si>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</si>
  <si>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</si>
  <si>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</si>
  <si>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</si>
  <si>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</si>
  <si>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</si>
  <si>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</si>
  <si>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</si>
  <si>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</si>
  <si>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</si>
  <si>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</si>
  <si>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</si>
  <si>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</si>
  <si>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</si>
  <si>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</si>
  <si>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</si>
  <si>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</si>
  <si>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</si>
  <si>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</si>
  <si>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</si>
  <si>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</si>
  <si>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</si>
  <si>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</si>
  <si>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</si>
  <si>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</si>
  <si>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</si>
  <si>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</si>
  <si>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</si>
  <si>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</si>
  <si>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</si>
  <si>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</si>
  <si>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</si>
  <si>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</si>
  <si>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</si>
  <si>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</si>
  <si>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</si>
  <si>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</si>
  <si>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</si>
  <si>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</si>
  <si>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</si>
  <si>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</si>
  <si>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</si>
  <si>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</si>
  <si>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</si>
  <si>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</si>
  <si>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</si>
  <si>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</si>
  <si>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</si>
  <si>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</si>
  <si>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</si>
  <si>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</si>
  <si>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</si>
  <si>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</si>
  <si>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</si>
  <si>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</si>
  <si>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</si>
  <si>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</si>
  <si>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</si>
  <si>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</si>
  <si>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</si>
  <si>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</si>
  <si>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</si>
  <si>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</si>
  <si>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</si>
  <si>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</si>
  <si>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</si>
  <si>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</si>
  <si>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</si>
  <si>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</si>
  <si>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</si>
  <si>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</si>
  <si>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</si>
  <si>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</si>
  <si>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</si>
  <si>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</si>
  <si>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</si>
  <si>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</si>
  <si>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</si>
  <si>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</si>
  <si>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</si>
  <si>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</si>
  <si>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</si>
  <si>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</si>
  <si>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</si>
  <si>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</si>
  <si>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</si>
  <si>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</si>
  <si>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</si>
  <si>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</si>
  <si>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</si>
  <si>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</si>
  <si>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</si>
  <si>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</si>
  <si>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</si>
  <si>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</si>
  <si>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</si>
  <si>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</si>
  <si>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</si>
  <si>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</si>
  <si>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</si>
  <si>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</si>
  <si>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</si>
  <si>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</si>
  <si>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</si>
  <si>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</si>
  <si>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</si>
  <si>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</si>
  <si>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</si>
  <si>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</si>
  <si>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</si>
  <si>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</si>
  <si>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</si>
  <si>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</si>
  <si>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</si>
  <si>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</si>
  <si>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</si>
  <si>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</si>
  <si>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</si>
  <si>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</si>
  <si>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</si>
  <si>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</si>
  <si>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</si>
  <si>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</si>
  <si>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</si>
  <si>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</si>
  <si>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</si>
  <si>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</si>
  <si>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</si>
  <si>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</si>
  <si>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</si>
  <si>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</si>
  <si>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</si>
  <si>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</si>
  <si>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</si>
  <si>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</si>
  <si>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</si>
  <si>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</si>
  <si>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</si>
  <si>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</si>
  <si>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</si>
  <si>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</si>
  <si>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</si>
  <si>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</si>
  <si>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</si>
  <si>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</si>
  <si>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</si>
  <si>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</si>
  <si>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</si>
  <si>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</si>
  <si>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</si>
  <si>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</si>
  <si>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</si>
  <si>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</si>
  <si>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</si>
  <si>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</si>
  <si>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</si>
  <si>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</si>
  <si>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</si>
  <si>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</si>
  <si>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</si>
  <si>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</si>
  <si>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</si>
  <si>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</si>
  <si>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</si>
  <si>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</si>
  <si>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</si>
  <si>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</si>
  <si>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</si>
  <si>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</si>
  <si>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</si>
  <si>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</si>
  <si>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</si>
  <si>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</si>
  <si>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</si>
  <si>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</si>
  <si>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</si>
  <si>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</si>
  <si>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</si>
  <si>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</si>
  <si>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</si>
  <si>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</si>
  <si>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</si>
  <si>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</si>
  <si>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</si>
  <si>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</si>
  <si>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</si>
  <si>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</si>
  <si>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</si>
  <si>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</si>
  <si>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</si>
  <si>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</si>
  <si>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</si>
  <si>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</si>
  <si>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</si>
  <si>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</si>
  <si>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</si>
  <si>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</si>
  <si>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</si>
  <si>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</si>
  <si>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</si>
  <si>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</si>
  <si>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</si>
  <si>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</si>
  <si>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</si>
  <si>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</si>
  <si>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</si>
  <si>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</si>
  <si>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</si>
  <si>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</si>
  <si>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</si>
  <si>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</si>
  <si>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</si>
  <si>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</si>
  <si>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</si>
  <si>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</si>
  <si>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</si>
  <si>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</si>
  <si>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</si>
  <si>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</si>
  <si>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</si>
  <si>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</si>
  <si>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</si>
  <si>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</si>
  <si>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</si>
  <si>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</si>
  <si>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</si>
  <si>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</si>
  <si>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</si>
  <si>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</si>
  <si>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</si>
  <si>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</si>
  <si>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</si>
  <si>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</si>
  <si>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</si>
  <si>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</si>
  <si>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</si>
  <si>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</si>
  <si>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</si>
  <si>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</si>
  <si>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</si>
  <si>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</si>
  <si>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</si>
  <si>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</si>
  <si>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</si>
  <si>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</si>
  <si>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</si>
  <si>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</si>
  <si>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</si>
  <si>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</si>
  <si>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</si>
  <si>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</si>
  <si>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</si>
  <si>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</si>
  <si>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</si>
  <si>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</si>
  <si>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</si>
  <si>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</si>
  <si>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</si>
  <si>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</si>
  <si>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</si>
  <si>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</si>
  <si>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</si>
  <si>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</si>
  <si>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</si>
  <si>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</si>
  <si>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</si>
  <si>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</si>
  <si>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</si>
  <si>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</si>
  <si>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</si>
  <si>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</si>
  <si>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</si>
  <si>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</si>
  <si>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</si>
  <si>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</si>
  <si>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</si>
  <si>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</si>
  <si>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</si>
  <si>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</si>
  <si>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</si>
  <si>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</si>
  <si>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</si>
  <si>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</si>
  <si>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</si>
  <si>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</si>
  <si>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</si>
  <si>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</si>
  <si>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</si>
  <si>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</si>
  <si>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</si>
  <si>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</si>
  <si>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</si>
  <si>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</si>
  <si>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</si>
  <si>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</si>
  <si>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</si>
  <si>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</si>
  <si>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</si>
  <si>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</si>
  <si>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</si>
  <si>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</si>
  <si>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</si>
  <si>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</si>
  <si>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</si>
  <si>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</si>
  <si>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</si>
  <si>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</si>
  <si>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</si>
  <si>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</si>
  <si>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</si>
  <si>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</si>
  <si>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</si>
  <si>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</si>
  <si>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</si>
  <si>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</si>
  <si>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</si>
  <si>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</si>
  <si>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</si>
  <si>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</si>
  <si>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</si>
  <si>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</si>
  <si>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</si>
  <si>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</si>
  <si>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</si>
  <si>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</si>
  <si>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</si>
  <si>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</si>
  <si>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</si>
  <si>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</si>
  <si>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</si>
  <si>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</si>
  <si>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</si>
  <si>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</si>
  <si>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</si>
  <si>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</si>
  <si>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</si>
  <si>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</si>
  <si>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</si>
  <si>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</si>
  <si>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</si>
  <si>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</si>
  <si>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</si>
  <si>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</si>
  <si>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</si>
  <si>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</si>
  <si>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</si>
  <si>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</si>
  <si>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</si>
  <si>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</si>
  <si>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</si>
  <si>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</si>
  <si>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</si>
  <si>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</si>
  <si>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</si>
  <si>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</si>
  <si>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</si>
  <si>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</si>
  <si>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</si>
  <si>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</si>
  <si>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</si>
  <si>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</si>
  <si>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</si>
  <si>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</si>
  <si>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</si>
  <si>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</si>
  <si>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</si>
  <si>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</si>
  <si>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</si>
  <si>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</si>
  <si>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</si>
  <si>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</si>
  <si>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</si>
  <si>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</si>
  <si>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</si>
  <si>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</si>
  <si>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</si>
  <si>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</si>
  <si>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</si>
  <si>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</si>
  <si>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</si>
  <si>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</si>
  <si>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</si>
  <si>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</si>
  <si>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</si>
  <si>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</si>
  <si>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</si>
  <si>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</si>
  <si>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</si>
  <si>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</si>
  <si>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</si>
  <si>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</si>
  <si>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</si>
  <si>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</si>
  <si>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</si>
  <si>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</si>
  <si>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</si>
  <si>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</si>
  <si>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</si>
  <si>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</si>
  <si>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</si>
  <si>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</si>
  <si>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</si>
  <si>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</si>
  <si>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</si>
  <si>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</si>
  <si>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</si>
  <si>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</si>
  <si>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</si>
  <si>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</si>
  <si>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</si>
  <si>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</si>
  <si>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</si>
  <si>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</si>
  <si>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</si>
  <si>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</si>
  <si>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</si>
  <si>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</si>
  <si>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</si>
  <si>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</si>
  <si>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</si>
  <si>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</si>
  <si>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</si>
  <si>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</si>
  <si>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</si>
  <si>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</si>
  <si>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</si>
  <si>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</si>
  <si>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</si>
  <si>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</si>
  <si>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</si>
  <si>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</si>
  <si>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</si>
  <si>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</si>
  <si>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</si>
  <si>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</si>
  <si>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</si>
  <si>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</si>
  <si>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</si>
  <si>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</si>
  <si>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</si>
  <si>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</si>
  <si>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</si>
  <si>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</si>
  <si>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</si>
  <si>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</si>
  <si>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</si>
  <si>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</si>
  <si>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</si>
  <si>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</si>
  <si>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</si>
  <si>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</si>
  <si>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</si>
  <si>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</si>
  <si>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</si>
  <si>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</si>
  <si>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</si>
  <si>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</si>
  <si>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</si>
  <si>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</si>
  <si>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</si>
  <si>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</si>
  <si>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</si>
  <si>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</si>
  <si>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</si>
  <si>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</si>
  <si>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</si>
  <si>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</si>
  <si>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</si>
  <si>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</si>
  <si>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</si>
  <si>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</si>
  <si>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</si>
  <si>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</si>
  <si>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</si>
  <si>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</si>
  <si>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</si>
  <si>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</si>
  <si>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</si>
  <si>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</si>
  <si>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</si>
  <si>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</si>
  <si>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</si>
  <si>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</si>
  <si>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</si>
  <si>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</si>
  <si>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</si>
  <si>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</si>
  <si>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</si>
  <si>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</si>
  <si>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</si>
  <si>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</si>
  <si>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</si>
  <si>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</si>
  <si>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</si>
  <si>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</si>
  <si>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</si>
  <si>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</si>
  <si>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</si>
  <si>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</si>
  <si>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</si>
  <si>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</si>
  <si>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</si>
  <si>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</si>
  <si>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</si>
  <si>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</si>
  <si>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</si>
  <si>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</si>
  <si>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</si>
  <si>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</si>
  <si>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</si>
  <si>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</si>
  <si>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</si>
  <si>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</si>
  <si>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</si>
  <si>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</si>
  <si>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</si>
  <si>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</si>
  <si>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</si>
  <si>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</si>
  <si>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</si>
  <si>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</si>
  <si>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</si>
  <si>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</si>
  <si>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</si>
  <si>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</si>
  <si>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</si>
  <si>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</si>
  <si>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</si>
  <si>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</si>
  <si>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</si>
  <si>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</si>
  <si>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</si>
  <si>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</si>
  <si>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</si>
  <si>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</si>
  <si>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</si>
  <si>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</si>
  <si>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</si>
  <si>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</si>
  <si>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</si>
  <si>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</si>
  <si>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</si>
  <si>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</si>
  <si>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</si>
  <si>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</si>
  <si>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</si>
  <si>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</si>
  <si>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</si>
  <si>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</si>
  <si>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</si>
  <si>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</si>
  <si>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</si>
  <si>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</si>
  <si>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</si>
  <si>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</si>
  <si>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</si>
  <si>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</si>
  <si>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</si>
  <si>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</si>
  <si>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</si>
  <si>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</si>
  <si>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</si>
  <si>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</si>
  <si>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</si>
  <si>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</si>
  <si>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</si>
  <si>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</si>
  <si>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</si>
  <si>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</si>
  <si>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</si>
  <si>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</si>
  <si>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</si>
  <si>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</si>
  <si>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</si>
  <si>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</si>
  <si>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</si>
  <si>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</si>
  <si>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</si>
  <si>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</si>
  <si>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</si>
  <si>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</si>
  <si>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</si>
  <si>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</si>
  <si>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</si>
  <si>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</si>
  <si>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</si>
  <si>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</si>
  <si>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</si>
  <si>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</si>
  <si>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</si>
  <si>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</si>
  <si>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</si>
  <si>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</si>
  <si>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</si>
  <si>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</si>
  <si>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</si>
  <si>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</si>
  <si>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</si>
  <si>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</si>
  <si>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</si>
  <si>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</si>
  <si>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</si>
  <si>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</si>
  <si>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</si>
  <si>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</si>
  <si>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</si>
  <si>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</si>
  <si>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</si>
  <si>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</si>
  <si>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</si>
  <si>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</si>
  <si>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</si>
  <si>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</si>
  <si>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</si>
  <si>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</si>
  <si>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</si>
  <si>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</si>
  <si>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</si>
  <si>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</si>
  <si>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</si>
  <si>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</si>
  <si>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</si>
  <si>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</si>
  <si>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</si>
  <si>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</si>
  <si>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</si>
  <si>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</si>
  <si>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</si>
  <si>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</si>
  <si>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</si>
  <si>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</si>
  <si>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</si>
  <si>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</si>
  <si>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</si>
  <si>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</si>
  <si>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</si>
  <si>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</si>
  <si>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</si>
  <si>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</si>
  <si>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</si>
  <si>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</si>
  <si>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</si>
  <si>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</si>
  <si>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</si>
  <si>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</si>
  <si>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</si>
  <si>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</si>
  <si>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</si>
  <si>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</si>
  <si>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</si>
  <si>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</si>
  <si>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</si>
  <si>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</si>
  <si>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</si>
  <si>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</si>
  <si>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</si>
  <si>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</si>
  <si>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</si>
  <si>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</si>
  <si>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</si>
  <si>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</si>
  <si>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</si>
  <si>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</si>
  <si>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</si>
  <si>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</si>
  <si>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</si>
  <si>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</si>
  <si>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</si>
  <si>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</si>
  <si>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</si>
  <si>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</si>
  <si>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</si>
  <si>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</si>
  <si>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</si>
  <si>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</si>
  <si>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</si>
  <si>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</si>
  <si>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</si>
  <si>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</si>
  <si>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</si>
  <si>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</si>
  <si>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</si>
  <si>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</si>
  <si>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</si>
  <si>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</si>
  <si>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</si>
  <si>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</si>
  <si>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</si>
  <si>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</si>
  <si>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</si>
  <si>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</si>
  <si>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</si>
  <si>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</si>
  <si>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</si>
  <si>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</si>
  <si>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</si>
  <si>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</si>
  <si>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</si>
  <si>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</si>
  <si>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</si>
  <si>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</si>
  <si>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</si>
  <si>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</si>
  <si>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</si>
  <si>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</si>
  <si>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</si>
  <si>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</si>
  <si>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</si>
  <si>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</si>
  <si>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</si>
  <si>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</si>
  <si>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</si>
  <si>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</si>
  <si>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</si>
  <si>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</si>
  <si>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</si>
  <si>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</si>
  <si>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</si>
  <si>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</si>
  <si>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</si>
  <si>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</si>
  <si>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</si>
  <si>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</si>
  <si>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</si>
  <si>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</si>
  <si>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</si>
  <si>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</si>
  <si>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</si>
  <si>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</si>
  <si>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</si>
  <si>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</si>
  <si>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</si>
  <si>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</si>
  <si>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</si>
  <si>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</si>
  <si>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</si>
  <si>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</si>
  <si>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</si>
  <si>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</si>
  <si>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</si>
  <si>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</si>
  <si>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</si>
  <si>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</si>
  <si>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</si>
  <si>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</si>
  <si>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</si>
  <si>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</si>
  <si>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</si>
  <si>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</si>
  <si>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</si>
  <si>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</si>
  <si>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</si>
  <si>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</si>
  <si>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</si>
  <si>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</si>
  <si>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</si>
  <si>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</si>
  <si>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</si>
  <si>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</si>
  <si>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</si>
  <si>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</si>
  <si>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</si>
  <si>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</si>
  <si>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</si>
  <si>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</si>
  <si>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</si>
  <si>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</si>
  <si>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</si>
  <si>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</si>
  <si>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</si>
  <si>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</si>
  <si>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</si>
  <si>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</si>
  <si>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</si>
  <si>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</si>
  <si>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</si>
  <si>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</si>
  <si>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</si>
  <si>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</si>
  <si>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</si>
  <si>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</si>
  <si>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</si>
  <si>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</si>
  <si>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</si>
  <si>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</si>
  <si>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</si>
  <si>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</si>
  <si>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</si>
  <si>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</si>
  <si>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</si>
  <si>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</si>
  <si>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</si>
  <si>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</si>
  <si>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</si>
  <si>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</si>
  <si>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</si>
  <si>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</si>
  <si>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</si>
  <si>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</si>
  <si>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</si>
  <si>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</si>
  <si>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</si>
  <si>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</si>
  <si>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</si>
  <si>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</si>
  <si>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</si>
  <si>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</si>
  <si>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</si>
  <si>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</si>
  <si>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</si>
  <si>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</si>
  <si>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</si>
  <si>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</si>
  <si>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</si>
  <si>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</si>
  <si>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</si>
  <si>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</si>
  <si>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</si>
  <si>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</si>
  <si>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</si>
  <si>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</si>
  <si>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</si>
  <si>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</si>
  <si>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</si>
  <si>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</si>
  <si>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</si>
  <si>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</si>
  <si>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</si>
  <si>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</si>
  <si>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</si>
  <si>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</si>
  <si>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</si>
  <si>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</si>
  <si>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</si>
  <si>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</si>
  <si>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</si>
  <si>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</si>
  <si>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</si>
  <si>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</si>
  <si>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</si>
  <si>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</si>
  <si>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</si>
  <si>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</si>
  <si>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</si>
  <si>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</si>
  <si>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</si>
  <si>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</si>
  <si>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</si>
  <si>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</si>
  <si>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</si>
  <si>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</si>
  <si>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</si>
  <si>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</si>
  <si>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</si>
  <si>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</si>
  <si>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</si>
  <si>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</si>
  <si>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</si>
  <si>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</si>
  <si>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</si>
  <si>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</si>
  <si>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</si>
  <si>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</si>
  <si>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</si>
  <si>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</si>
  <si>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</si>
  <si>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</si>
  <si>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</si>
  <si>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</si>
  <si>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</si>
  <si>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</si>
  <si>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</si>
  <si>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</si>
  <si>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</si>
  <si>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</si>
  <si>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</si>
  <si>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</si>
  <si>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</si>
  <si>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</si>
  <si>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</si>
  <si>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</si>
  <si>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</si>
  <si>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</si>
  <si>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</si>
  <si>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</si>
  <si>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</si>
  <si>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</si>
  <si>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</si>
  <si>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</si>
  <si>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</si>
  <si>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</si>
  <si>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</si>
  <si>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</si>
  <si>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</si>
  <si>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</si>
  <si>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</si>
  <si>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</si>
  <si>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</si>
  <si>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</si>
  <si>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</si>
  <si>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</si>
  <si>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</si>
  <si>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</si>
  <si>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</si>
  <si>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</si>
  <si>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</si>
  <si>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</si>
  <si>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</si>
  <si>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</si>
  <si>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</si>
  <si>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</si>
  <si>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</si>
  <si>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</si>
  <si>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</si>
  <si>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</si>
  <si>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</si>
  <si>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</si>
  <si>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</si>
  <si>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</si>
  <si>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</si>
  <si>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</si>
  <si>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</si>
  <si>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</si>
  <si>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</si>
  <si>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</si>
  <si>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</si>
  <si>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</si>
  <si>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</si>
  <si>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</si>
  <si>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</si>
  <si>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</si>
  <si>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</si>
  <si>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</si>
  <si>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</si>
  <si>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</si>
  <si>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</si>
  <si>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</si>
  <si>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</si>
  <si>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</si>
  <si>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</si>
  <si>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</si>
  <si>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</si>
  <si>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</si>
  <si>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</si>
  <si>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</si>
  <si>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</si>
  <si>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</si>
  <si>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</si>
  <si>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</si>
  <si>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</si>
  <si>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</si>
  <si>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</si>
  <si>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</si>
  <si>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</si>
  <si>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</si>
  <si>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</si>
  <si>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</si>
  <si>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</si>
  <si>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</si>
  <si>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</si>
  <si>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</si>
  <si>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</si>
  <si>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</si>
  <si>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</si>
  <si>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</si>
  <si>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</si>
  <si>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</si>
  <si>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</si>
  <si>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</si>
  <si>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</si>
  <si>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</si>
  <si>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</si>
  <si>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</si>
  <si>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</si>
  <si>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</si>
  <si>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</si>
  <si>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</si>
  <si>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</si>
  <si>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</si>
  <si>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</si>
  <si>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</si>
  <si>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</si>
  <si>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</si>
  <si>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</si>
  <si>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</si>
  <si>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</si>
  <si>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</si>
  <si>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</si>
  <si>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</si>
  <si>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</si>
  <si>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</si>
  <si>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</si>
  <si>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</si>
  <si>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</si>
  <si>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</si>
  <si>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</si>
  <si>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</si>
  <si>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</si>
  <si>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</si>
  <si>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</si>
  <si>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</si>
  <si>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</si>
  <si>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</si>
  <si>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</si>
  <si>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</si>
  <si>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</si>
  <si>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</si>
  <si>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</si>
  <si>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</si>
  <si>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</si>
  <si>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</si>
  <si>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</si>
  <si>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</si>
  <si>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</si>
  <si>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</si>
  <si>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</si>
  <si>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</si>
  <si>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</si>
  <si>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</si>
  <si>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</si>
  <si>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</si>
  <si>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</si>
  <si>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</si>
  <si>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</si>
  <si>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</si>
  <si>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</si>
  <si>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</si>
  <si>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</si>
  <si>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</si>
  <si>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</si>
  <si>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</si>
  <si>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</si>
  <si>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</si>
  <si>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</si>
  <si>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</si>
  <si>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</si>
  <si>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</si>
  <si>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</si>
  <si>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</si>
  <si>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</si>
  <si>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</si>
  <si>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</si>
  <si>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</si>
  <si>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</si>
  <si>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</si>
  <si>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</si>
  <si>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</si>
  <si>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</si>
  <si>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</si>
  <si>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</si>
  <si>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</si>
  <si>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</si>
  <si>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</si>
  <si>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</si>
  <si>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</si>
  <si>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</si>
  <si>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</si>
  <si>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</si>
  <si>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</si>
  <si>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</si>
  <si>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</si>
  <si>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</si>
  <si>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</si>
  <si>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</si>
  <si>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</si>
  <si>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</si>
  <si>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</si>
  <si>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</si>
  <si>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</si>
  <si>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</si>
  <si>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</si>
  <si>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</si>
  <si>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</si>
  <si>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</si>
  <si>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</si>
  <si>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</si>
  <si>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</si>
  <si>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</si>
  <si>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</si>
  <si>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</si>
  <si>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</si>
  <si>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</si>
  <si>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</si>
  <si>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</si>
  <si>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</si>
  <si>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</si>
  <si>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</si>
  <si>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</si>
  <si>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</si>
  <si>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</si>
  <si>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</si>
  <si>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</si>
  <si>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</si>
  <si>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</si>
  <si>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</si>
  <si>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</si>
  <si>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</si>
  <si>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</si>
  <si>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</si>
  <si>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</si>
  <si>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</si>
  <si>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</si>
  <si>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</si>
  <si>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</si>
  <si>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</si>
  <si>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</si>
  <si>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</si>
  <si>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</si>
  <si>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</si>
  <si>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</si>
  <si>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</si>
  <si>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</si>
  <si>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</si>
  <si>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</si>
  <si>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</si>
  <si>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</si>
  <si>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</si>
  <si>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</si>
  <si>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</si>
  <si>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</si>
  <si>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</si>
  <si>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</si>
  <si>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</si>
  <si>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</si>
  <si>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</si>
  <si>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</si>
  <si>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</si>
  <si>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</si>
  <si>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</si>
  <si>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</si>
  <si>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</si>
  <si>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</si>
  <si>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</si>
  <si>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</si>
  <si>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</si>
  <si>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</si>
  <si>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</si>
  <si>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</si>
  <si>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</si>
  <si>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</si>
  <si>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</si>
  <si>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</si>
  <si>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</si>
  <si>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</si>
  <si>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</si>
  <si>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</si>
  <si>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</si>
  <si>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</si>
  <si>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</si>
  <si>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</si>
  <si>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</si>
  <si>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</si>
  <si>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</si>
  <si>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</si>
  <si>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</si>
  <si>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</si>
  <si>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</si>
  <si>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</si>
  <si>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</si>
  <si>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</si>
  <si>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</si>
  <si>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</si>
  <si>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</si>
  <si>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</si>
  <si>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</si>
  <si>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</si>
  <si>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</si>
  <si>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</si>
  <si>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</si>
  <si>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</si>
  <si>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</si>
  <si>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</si>
  <si>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</si>
  <si>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</si>
  <si>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</si>
  <si>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</si>
  <si>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</si>
  <si>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</si>
  <si>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</si>
  <si>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</si>
  <si>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</si>
  <si>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</si>
  <si>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</si>
  <si>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</si>
  <si>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</si>
  <si>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</si>
  <si>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</si>
  <si>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</si>
  <si>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</si>
  <si>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</si>
  <si>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</si>
  <si>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</si>
  <si>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</si>
  <si>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</si>
  <si>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</si>
  <si>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</si>
  <si>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</si>
  <si>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</si>
  <si>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</si>
  <si>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</si>
  <si>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</si>
  <si>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</si>
  <si>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</si>
  <si>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</si>
  <si>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</si>
  <si>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</si>
  <si>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</si>
  <si>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</si>
  <si>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</si>
  <si>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</si>
  <si>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</si>
  <si>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</si>
  <si>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</si>
  <si>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</si>
  <si>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</si>
  <si>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</si>
  <si>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</si>
  <si>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</si>
  <si>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</si>
  <si>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</si>
  <si>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</si>
  <si>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</si>
  <si>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</si>
  <si>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</si>
  <si>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</si>
  <si>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</si>
  <si>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</si>
  <si>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</si>
  <si>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</si>
  <si>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</si>
  <si>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</si>
  <si>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</si>
  <si>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</si>
  <si>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</si>
  <si>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</si>
  <si>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</si>
  <si>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</si>
  <si>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</si>
  <si>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</si>
  <si>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</si>
  <si>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</si>
  <si>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</si>
  <si>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</si>
  <si>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</si>
  <si>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</si>
  <si>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</si>
  <si>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</si>
  <si>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</si>
  <si>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</si>
  <si>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</si>
  <si>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</si>
  <si>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</si>
  <si>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</si>
  <si>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</si>
  <si>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</si>
  <si>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</si>
  <si>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</si>
  <si>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</si>
  <si>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</si>
  <si>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</si>
  <si>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</si>
  <si>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</si>
  <si>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</si>
  <si>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</si>
  <si>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</si>
  <si>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</si>
  <si>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</si>
  <si>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</si>
  <si>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</si>
  <si>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</si>
  <si>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</si>
  <si>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</si>
  <si>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</si>
  <si>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</si>
  <si>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</si>
  <si>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</si>
  <si>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</si>
  <si>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</si>
  <si>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</si>
  <si>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</si>
  <si>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</si>
  <si>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</si>
  <si>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</si>
  <si>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</si>
  <si>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</si>
  <si>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</si>
  <si>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</si>
  <si>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</si>
  <si>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</si>
  <si>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</si>
  <si>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</si>
  <si>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</si>
  <si>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</si>
  <si>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</si>
  <si>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</si>
  <si>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</si>
  <si>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</si>
  <si>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</si>
  <si>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</si>
  <si>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</si>
  <si>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</si>
  <si>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</si>
  <si>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</si>
  <si>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</si>
  <si>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</si>
  <si>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</si>
  <si>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</si>
  <si>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</si>
  <si>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</si>
  <si>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</si>
  <si>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</si>
  <si>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</si>
  <si>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</si>
  <si>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</si>
  <si>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</si>
  <si>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</si>
  <si>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</si>
  <si>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</si>
  <si>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</si>
  <si>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</si>
  <si>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</si>
  <si>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</si>
  <si>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</si>
  <si>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</si>
  <si>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</si>
  <si>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</si>
  <si>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</si>
  <si>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</si>
  <si>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</si>
  <si>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</si>
  <si>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</si>
  <si>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</si>
  <si>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</si>
  <si>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</si>
  <si>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</si>
  <si>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</si>
  <si>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</si>
  <si>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</si>
  <si>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</si>
  <si>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</si>
  <si>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</si>
  <si>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</si>
  <si>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</si>
  <si>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</si>
  <si>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</si>
  <si>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</si>
  <si>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</si>
  <si>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</si>
  <si>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</si>
  <si>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</si>
  <si>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</si>
  <si>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</si>
  <si>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</si>
  <si>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</si>
  <si>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</si>
  <si>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</si>
  <si>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</si>
  <si>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</si>
  <si>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</si>
  <si>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</si>
  <si>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</si>
  <si>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</si>
  <si>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</si>
  <si>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</si>
  <si>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</si>
  <si>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</si>
  <si>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</si>
  <si>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</si>
  <si>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</si>
  <si>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</si>
  <si>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</si>
  <si>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</si>
  <si>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</si>
  <si>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</si>
  <si>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</si>
  <si>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</si>
  <si>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</si>
  <si>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</si>
  <si>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</si>
  <si>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</si>
  <si>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</si>
  <si>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</si>
  <si>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</si>
  <si>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</si>
  <si>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</si>
  <si>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</si>
  <si>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</si>
  <si>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</si>
  <si>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</si>
  <si>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</si>
  <si>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</si>
  <si>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</si>
  <si>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</si>
  <si>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</si>
  <si>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</si>
  <si>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</si>
  <si>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</si>
  <si>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</si>
  <si>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</si>
  <si>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</si>
  <si>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</si>
  <si>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</si>
  <si>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</si>
  <si>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</si>
  <si>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</si>
  <si>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</si>
  <si>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</si>
  <si>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</si>
  <si>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</si>
  <si>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</si>
  <si>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</si>
  <si>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</si>
  <si>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</si>
  <si>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</si>
  <si>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</si>
  <si>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</si>
  <si>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</si>
  <si>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</si>
  <si>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</si>
  <si>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</si>
  <si>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</si>
  <si>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</si>
  <si>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</si>
  <si>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</si>
  <si>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</si>
  <si>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</si>
  <si>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</si>
  <si>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</si>
  <si>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</si>
  <si>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</si>
  <si>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</si>
  <si>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</si>
  <si>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</si>
  <si>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</si>
  <si>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</si>
  <si>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</si>
  <si>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</si>
  <si>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</si>
  <si>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</si>
  <si>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</si>
  <si>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</si>
  <si>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</si>
  <si>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</si>
  <si>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</si>
  <si>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</si>
  <si>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</si>
  <si>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</si>
  <si>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</si>
  <si>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</si>
  <si>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</si>
  <si>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</si>
  <si>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</si>
  <si>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</si>
  <si>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</si>
  <si>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</si>
  <si>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</si>
  <si>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</si>
  <si>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</si>
  <si>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</si>
  <si>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</si>
  <si>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</si>
  <si>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</si>
  <si>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</si>
  <si>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</si>
  <si>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</si>
  <si>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</si>
  <si>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</si>
  <si>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</si>
  <si>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</si>
  <si>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</si>
  <si>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</si>
  <si>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</si>
  <si>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</si>
  <si>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</si>
  <si>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</si>
  <si>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</si>
  <si>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</si>
  <si>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</si>
  <si>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</si>
  <si>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</si>
  <si>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</si>
  <si>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</si>
  <si>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</si>
  <si>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</si>
  <si>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</si>
  <si>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</si>
  <si>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</si>
  <si>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</si>
  <si>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</si>
  <si>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</si>
  <si>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</si>
  <si>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</si>
  <si>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</si>
  <si>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</si>
  <si>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</si>
  <si>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</si>
  <si>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</si>
  <si>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</si>
  <si>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</si>
  <si>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</si>
  <si>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</si>
  <si>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</si>
  <si>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</si>
  <si>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</si>
  <si>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</si>
  <si>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</si>
  <si>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</si>
  <si>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</si>
  <si>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</si>
  <si>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</si>
  <si>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</si>
  <si>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</si>
  <si>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</si>
  <si>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</si>
  <si>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</si>
  <si>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</si>
  <si>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</si>
  <si>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</si>
  <si>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</si>
  <si>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</si>
  <si>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</si>
  <si>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</si>
  <si>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</si>
  <si>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</si>
  <si>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</si>
  <si>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</si>
  <si>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</si>
  <si>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</si>
  <si>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</si>
  <si>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</si>
  <si>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</si>
  <si>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</si>
  <si>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</si>
  <si>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</si>
  <si>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</si>
  <si>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</si>
  <si>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</si>
  <si>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</si>
  <si>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</si>
  <si>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</si>
  <si>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</si>
  <si>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</si>
  <si>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</si>
  <si>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</si>
  <si>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</si>
  <si>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</si>
  <si>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</si>
  <si>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</si>
  <si>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</si>
  <si>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</si>
  <si>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</si>
  <si>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</si>
  <si>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</si>
  <si>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</si>
  <si>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</si>
  <si>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</si>
  <si>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</si>
  <si>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</si>
  <si>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</si>
  <si>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</si>
  <si>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</si>
  <si>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</si>
  <si>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</si>
  <si>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</si>
  <si>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</si>
  <si>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</si>
  <si>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</si>
  <si>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</si>
  <si>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</si>
  <si>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</si>
  <si>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</si>
  <si>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</si>
  <si>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</si>
  <si>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</si>
  <si>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</si>
  <si>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</si>
  <si>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</si>
  <si>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</si>
  <si>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</si>
  <si>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</si>
  <si>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</si>
  <si>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</si>
  <si>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</si>
  <si>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</si>
  <si>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</si>
  <si>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</si>
  <si>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</si>
  <si>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</si>
  <si>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</si>
  <si>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</si>
  <si>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</si>
  <si>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</si>
  <si>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</si>
  <si>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</si>
  <si>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</si>
  <si>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</si>
  <si>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</si>
  <si>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</si>
  <si>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</si>
  <si>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</si>
  <si>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</si>
  <si>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</si>
  <si>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</si>
  <si>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</si>
  <si>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</si>
  <si>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</si>
  <si>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</si>
  <si>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</si>
  <si>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</si>
  <si>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</si>
  <si>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</si>
  <si>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</si>
  <si>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</si>
  <si>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</si>
  <si>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</si>
  <si>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</si>
  <si>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</si>
  <si>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</si>
  <si>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</si>
  <si>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</si>
  <si>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</si>
  <si>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</si>
  <si>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</si>
  <si>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</si>
  <si>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</si>
  <si>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</si>
  <si>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</si>
  <si>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</si>
  <si>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</si>
  <si>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</si>
  <si>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</si>
  <si>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</si>
  <si>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</si>
  <si>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</si>
  <si>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</si>
  <si>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</si>
  <si>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</si>
  <si>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</si>
  <si>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</si>
  <si>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</si>
  <si>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</si>
  <si>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</si>
  <si>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</si>
  <si>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</si>
  <si>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</si>
  <si>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</si>
  <si>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</si>
  <si>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</si>
  <si>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</si>
  <si>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</si>
  <si>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</si>
  <si>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</si>
  <si>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</si>
  <si>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</si>
  <si>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</si>
  <si>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</si>
  <si>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</si>
  <si>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</si>
  <si>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</si>
  <si>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</si>
  <si>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</si>
  <si>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</si>
  <si>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</si>
  <si>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</si>
  <si>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</si>
  <si>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</si>
  <si>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</si>
  <si>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</si>
  <si>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</si>
  <si>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</si>
  <si>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</si>
  <si>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</si>
  <si>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</si>
  <si>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</si>
  <si>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</si>
  <si>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</si>
  <si>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</si>
  <si>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</si>
  <si>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</si>
  <si>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</si>
  <si>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</si>
  <si>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</si>
  <si>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</si>
  <si>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</si>
  <si>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</si>
  <si>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</si>
  <si>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</si>
  <si>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</si>
  <si>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</si>
  <si>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</si>
  <si>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</si>
  <si>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</si>
  <si>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</si>
  <si>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</si>
  <si>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</si>
  <si>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</si>
  <si>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</si>
  <si>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</si>
  <si>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</si>
  <si>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</si>
  <si>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</si>
  <si>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</si>
  <si>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</si>
  <si>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</si>
  <si>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</si>
  <si>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</si>
  <si>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</si>
  <si>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</si>
  <si>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</si>
  <si>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</si>
  <si>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</si>
  <si>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</si>
  <si>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</si>
  <si>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</si>
  <si>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</si>
  <si>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</si>
  <si>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</si>
  <si>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</si>
  <si>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</si>
  <si>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</si>
  <si>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</si>
  <si>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</si>
  <si>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</si>
  <si>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</si>
  <si>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</si>
  <si>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</si>
  <si>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</si>
  <si>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</si>
  <si>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</si>
  <si>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</si>
  <si>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</si>
  <si>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</si>
  <si>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</si>
  <si>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</si>
  <si>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</si>
  <si>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</si>
  <si>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</si>
  <si>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</si>
  <si>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</si>
  <si>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</si>
  <si>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</si>
  <si>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</si>
  <si>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</si>
  <si>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</si>
  <si>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</si>
  <si>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</si>
  <si>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</si>
  <si>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</si>
  <si>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</si>
  <si>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</si>
  <si>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</si>
  <si>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</si>
  <si>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</si>
  <si>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</si>
  <si>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</si>
  <si>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</si>
  <si>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</si>
  <si>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</si>
  <si>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</si>
  <si>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</si>
  <si>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</si>
  <si>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</si>
  <si>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</si>
  <si>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</si>
  <si>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</si>
  <si>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</si>
  <si>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</si>
  <si>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</si>
  <si>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</si>
  <si>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</si>
  <si>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</si>
  <si>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</si>
  <si>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</si>
  <si>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</si>
  <si>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</si>
  <si>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</si>
  <si>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</si>
  <si>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</si>
  <si>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</si>
  <si>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</si>
  <si>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</si>
  <si>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</si>
  <si>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</si>
  <si>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</si>
  <si>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</si>
  <si>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</si>
  <si>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</si>
  <si>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</si>
  <si>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</si>
  <si>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</si>
  <si>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</si>
  <si>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</si>
  <si>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</si>
  <si>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</si>
  <si>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</si>
  <si>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</si>
  <si>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</si>
  <si>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</si>
  <si>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</si>
  <si>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</si>
  <si>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</si>
  <si>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</si>
  <si>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</si>
  <si>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</si>
  <si>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</si>
  <si>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</si>
  <si>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</si>
  <si>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</si>
  <si>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</si>
  <si>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</si>
  <si>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</si>
  <si>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</si>
  <si>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</si>
  <si>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</si>
  <si>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</si>
  <si>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</si>
  <si>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</si>
  <si>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</si>
  <si>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</si>
  <si>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</si>
  <si>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</si>
  <si>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</si>
  <si>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</si>
  <si>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</si>
  <si>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</si>
  <si>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</si>
  <si>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</si>
  <si>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</si>
  <si>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</si>
  <si>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</si>
  <si>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</si>
  <si>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</si>
  <si>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</si>
  <si>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</si>
  <si>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</si>
  <si>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</si>
  <si>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</si>
  <si>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</si>
  <si>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</si>
  <si>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</si>
  <si>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</si>
  <si>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</si>
  <si>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</si>
  <si>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</si>
  <si>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</si>
  <si>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</si>
  <si>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</si>
  <si>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</si>
  <si>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</si>
  <si>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</si>
  <si>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</si>
  <si>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</si>
  <si>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</si>
  <si>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</si>
  <si>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</si>
  <si>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</si>
  <si>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</si>
  <si>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</si>
  <si>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</si>
  <si>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</si>
  <si>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</si>
  <si>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</si>
  <si>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</si>
  <si>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</si>
  <si>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</si>
  <si>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</si>
  <si>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</si>
  <si>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</si>
  <si>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</si>
  <si>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</si>
  <si>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</si>
  <si>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</si>
  <si>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</si>
  <si>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</si>
  <si>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</si>
  <si>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</si>
  <si>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</si>
  <si>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</si>
  <si>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</si>
  <si>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</si>
  <si>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</si>
  <si>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</si>
  <si>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</si>
  <si>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</si>
  <si>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</si>
  <si>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</si>
  <si>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</si>
  <si>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</si>
  <si>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</si>
  <si>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</si>
  <si>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</si>
  <si>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</si>
  <si>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</si>
  <si>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</si>
  <si>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</si>
  <si>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</si>
  <si>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</si>
  <si>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</si>
  <si>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</si>
  <si>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</si>
  <si>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</si>
  <si>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</si>
  <si>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</si>
  <si>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</si>
  <si>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</si>
  <si>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</si>
  <si>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</si>
  <si>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</si>
  <si>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</si>
  <si>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</si>
  <si>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</si>
  <si>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</si>
  <si>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</si>
  <si>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</si>
  <si>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</si>
  <si>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</si>
  <si>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</si>
  <si>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</si>
  <si>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</si>
  <si>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</si>
  <si>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</si>
  <si>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</si>
  <si>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</si>
  <si>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</si>
  <si>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</si>
  <si>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</si>
  <si>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</si>
  <si>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</si>
  <si>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</si>
  <si>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</si>
  <si>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</si>
  <si>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</si>
  <si>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</si>
  <si>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</si>
  <si>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</si>
  <si>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</si>
  <si>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</si>
  <si>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</si>
  <si>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</si>
  <si>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</si>
  <si>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</si>
  <si>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</si>
  <si>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</si>
  <si>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</si>
  <si>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</si>
  <si>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</si>
  <si>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</si>
  <si>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</si>
  <si>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</si>
  <si>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</si>
  <si>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</si>
  <si>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</si>
  <si>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</si>
  <si>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</si>
  <si>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</si>
  <si>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</si>
  <si>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</si>
  <si>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</si>
  <si>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</si>
  <si>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</si>
  <si>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</si>
  <si>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</si>
  <si>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</si>
  <si>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</si>
  <si>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</si>
  <si>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</si>
  <si>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</si>
  <si>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</si>
  <si>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</si>
  <si>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</si>
  <si>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</si>
  <si>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</si>
  <si>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</si>
  <si>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</si>
  <si>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</si>
  <si>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</si>
  <si>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</si>
  <si>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</si>
  <si>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</si>
  <si>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</si>
  <si>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</si>
  <si>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</si>
  <si>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</si>
  <si>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</si>
  <si>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</si>
  <si>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</si>
  <si>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</si>
  <si>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</si>
  <si>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</si>
  <si>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</si>
  <si>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</si>
  <si>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</si>
  <si>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</si>
  <si>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</si>
  <si>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</si>
  <si>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</si>
  <si>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</si>
  <si>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</si>
  <si>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</si>
  <si>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</si>
  <si>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</si>
  <si>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</si>
  <si>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</si>
  <si>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</si>
  <si>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</si>
  <si>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</si>
  <si>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</si>
  <si>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</si>
  <si>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</si>
  <si>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</si>
  <si>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</si>
  <si>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</si>
  <si>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</si>
  <si>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</si>
  <si>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</si>
  <si>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</si>
  <si>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</si>
  <si>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</si>
  <si>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</si>
  <si>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</si>
  <si>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</si>
  <si>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</si>
  <si>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</si>
  <si>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</si>
  <si>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</si>
  <si>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</si>
  <si>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</si>
  <si>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</si>
  <si>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</si>
  <si>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</si>
  <si>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</si>
  <si>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</si>
  <si>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</si>
  <si>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</si>
  <si>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</si>
  <si>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</si>
  <si>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</si>
  <si>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</si>
  <si>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</si>
  <si>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</si>
  <si>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</si>
  <si>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</si>
  <si>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</si>
  <si>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</si>
  <si>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</si>
  <si>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</si>
  <si>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</si>
  <si>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</si>
  <si>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</si>
  <si>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</si>
  <si>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</si>
  <si>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</si>
  <si>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</si>
  <si>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</si>
  <si>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</si>
  <si>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</si>
  <si>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</si>
  <si>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</si>
  <si>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</si>
  <si>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</si>
  <si>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</si>
  <si>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</si>
  <si>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</si>
  <si>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</si>
  <si>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</si>
  <si>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</si>
  <si>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</si>
  <si>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</si>
  <si>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</si>
  <si>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</si>
  <si>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</si>
  <si>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</si>
  <si>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</si>
  <si>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</si>
  <si>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</si>
  <si>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</si>
  <si>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</si>
  <si>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</si>
  <si>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</si>
  <si>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</si>
  <si>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</si>
  <si>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</si>
  <si>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</si>
  <si>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</si>
  <si>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</si>
  <si>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</si>
  <si>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</si>
  <si>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</si>
  <si>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</si>
  <si>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</si>
  <si>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</si>
  <si>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</si>
  <si>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</si>
  <si>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</si>
  <si>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</si>
  <si>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</si>
  <si>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</si>
  <si>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</si>
  <si>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</si>
  <si>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</si>
  <si>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</si>
  <si>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</si>
  <si>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</si>
  <si>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</si>
  <si>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</si>
  <si>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</si>
  <si>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</si>
  <si>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</si>
  <si>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</si>
  <si>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</si>
  <si>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</si>
  <si>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</si>
  <si>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</si>
  <si>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</si>
  <si>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</si>
  <si>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</si>
  <si>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</si>
  <si>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</si>
  <si>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</si>
  <si>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</si>
  <si>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</si>
  <si>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</si>
  <si>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</si>
  <si>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</si>
  <si>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</si>
  <si>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</si>
  <si>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</si>
  <si>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</si>
  <si>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</si>
  <si>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</si>
  <si>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</si>
  <si>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</si>
  <si>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</si>
  <si>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</si>
  <si>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</si>
  <si>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</si>
  <si>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</si>
  <si>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</si>
  <si>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</si>
  <si>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</si>
  <si>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</si>
  <si>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</si>
  <si>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</si>
  <si>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</si>
  <si>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</si>
  <si>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</si>
  <si>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</si>
  <si>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</si>
  <si>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</si>
  <si>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</si>
  <si>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</si>
  <si>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</si>
  <si>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</si>
  <si>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</si>
  <si>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</si>
  <si>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</si>
  <si>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</si>
  <si>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</si>
  <si>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</si>
  <si>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</si>
  <si>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</si>
  <si>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</si>
  <si>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</si>
  <si>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</si>
  <si>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</si>
  <si>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</si>
  <si>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</si>
  <si>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</si>
  <si>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</si>
  <si>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</si>
  <si>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</si>
  <si>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</si>
  <si>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</si>
  <si>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</si>
  <si>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</si>
  <si>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</si>
  <si>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</si>
  <si>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</si>
  <si>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</si>
  <si>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</si>
  <si>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</si>
  <si>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</si>
  <si>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</si>
  <si>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</si>
  <si>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</si>
  <si>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</si>
  <si>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</si>
  <si>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</si>
  <si>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</si>
  <si>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</si>
  <si>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</si>
  <si>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</si>
  <si>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</si>
  <si>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</si>
  <si>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</si>
  <si>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</si>
  <si>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</si>
  <si>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</si>
  <si>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</si>
  <si>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</si>
  <si>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</si>
  <si>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</si>
  <si>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</si>
  <si>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</si>
  <si>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</si>
  <si>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</si>
  <si>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</si>
  <si>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</si>
  <si>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</si>
  <si>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</si>
  <si>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</si>
  <si>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</si>
  <si>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</si>
  <si>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</si>
  <si>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</si>
  <si>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</si>
  <si>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</si>
  <si>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</si>
  <si>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</si>
  <si>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</si>
  <si>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</si>
  <si>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</si>
  <si>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</si>
  <si>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</si>
  <si>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</si>
  <si>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</si>
  <si>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</si>
  <si>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</si>
  <si>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</si>
  <si>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</si>
  <si>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</si>
  <si>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</si>
  <si>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</si>
  <si>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</si>
  <si>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</si>
  <si>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</si>
  <si>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</si>
  <si>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</si>
  <si>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</si>
  <si>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</si>
  <si>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</si>
  <si>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</si>
  <si>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</si>
  <si>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</si>
  <si>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</si>
  <si>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</si>
  <si>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</si>
  <si>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</si>
  <si>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</si>
  <si>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</si>
  <si>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</si>
  <si>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</si>
  <si>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</si>
  <si>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</si>
  <si>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</si>
  <si>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</si>
  <si>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</si>
  <si>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</si>
  <si>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</si>
  <si>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</si>
  <si>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</si>
  <si>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</si>
  <si>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</si>
  <si>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</si>
  <si>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</si>
  <si>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</si>
  <si>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</si>
  <si>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</si>
  <si>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</si>
  <si>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</si>
  <si>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</si>
  <si>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</si>
  <si>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</si>
  <si>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</si>
  <si>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</si>
  <si>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</si>
  <si>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</si>
  <si>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</si>
  <si>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</si>
  <si>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</si>
  <si>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</si>
  <si>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</si>
  <si>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</si>
  <si>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</si>
  <si>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</si>
  <si>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</si>
  <si>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</si>
  <si>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</si>
  <si>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</si>
  <si>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</si>
  <si>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</si>
  <si>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</si>
  <si>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</si>
  <si>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</si>
  <si>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</si>
  <si>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</si>
  <si>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</si>
  <si>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</si>
  <si>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</si>
  <si>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</si>
  <si>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</si>
  <si>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</si>
  <si>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</si>
  <si>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</si>
  <si>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</si>
  <si>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</si>
  <si>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</si>
  <si>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</si>
  <si>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</si>
  <si>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</si>
  <si>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</si>
  <si>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</si>
  <si>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</si>
  <si>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</si>
  <si>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</si>
  <si>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</si>
  <si>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</si>
  <si>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</si>
  <si>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</si>
  <si>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</si>
  <si>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</si>
  <si>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</si>
  <si>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</si>
  <si>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</si>
  <si>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</si>
  <si>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</si>
  <si>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</si>
  <si>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</si>
  <si>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</si>
  <si>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</si>
  <si>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</si>
  <si>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</si>
  <si>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</si>
  <si>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</si>
  <si>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</si>
  <si>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</si>
  <si>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</si>
  <si>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</si>
  <si>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</si>
  <si>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</si>
  <si>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</si>
  <si>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</si>
  <si>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</si>
  <si>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</si>
  <si>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</si>
  <si>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</si>
  <si>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</si>
  <si>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</si>
  <si>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</si>
  <si>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</si>
  <si>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</si>
  <si>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</si>
  <si>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</si>
  <si>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</si>
  <si>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</si>
  <si>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</si>
  <si>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</si>
  <si>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</si>
  <si>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</si>
  <si>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</si>
  <si>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</si>
  <si>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</si>
  <si>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</si>
  <si>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</si>
  <si>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</si>
  <si>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</si>
  <si>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</si>
  <si>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</si>
  <si>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</si>
  <si>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</si>
  <si>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</si>
  <si>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</si>
  <si>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</si>
  <si>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</si>
  <si>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</si>
  <si>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</si>
  <si>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</si>
  <si>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</si>
  <si>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</si>
  <si>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</si>
  <si>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</si>
  <si>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</si>
  <si>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</si>
  <si>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</si>
  <si>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</si>
  <si>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</si>
  <si>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</si>
  <si>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</si>
  <si>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</si>
  <si>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</si>
  <si>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</si>
  <si>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</si>
  <si>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</si>
  <si>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</si>
  <si>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</si>
  <si>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</si>
  <si>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</si>
  <si>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</si>
  <si>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</si>
  <si>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</si>
  <si>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</si>
  <si>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</si>
  <si>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</si>
  <si>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</si>
  <si>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</si>
  <si>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</si>
  <si>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</si>
  <si>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</si>
  <si>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</si>
  <si>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</si>
  <si>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</si>
  <si>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</si>
  <si>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</si>
  <si>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</si>
  <si>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</si>
  <si>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</si>
  <si>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</si>
  <si>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</si>
  <si>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</si>
  <si>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</si>
  <si>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</si>
  <si>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</si>
  <si>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</si>
  <si>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</si>
  <si>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</si>
  <si>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</si>
  <si>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</si>
  <si>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</si>
  <si>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</si>
  <si>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</si>
  <si>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</si>
  <si>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</si>
  <si>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</si>
  <si>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</si>
  <si>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</si>
  <si>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</si>
  <si>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</si>
  <si>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</si>
  <si>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</si>
  <si>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</si>
  <si>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</si>
  <si>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</si>
  <si>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</si>
  <si>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</si>
  <si>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</si>
  <si>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</si>
  <si>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</si>
  <si>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</si>
  <si>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</si>
  <si>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</si>
  <si>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</si>
  <si>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</si>
  <si>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</si>
  <si>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</si>
  <si>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</si>
  <si>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</si>
  <si>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</si>
  <si>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</si>
  <si>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</si>
  <si>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</si>
  <si>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</si>
  <si>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</si>
  <si>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</si>
  <si>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</si>
  <si>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</si>
  <si>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</si>
  <si>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</si>
  <si>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</si>
  <si>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</si>
  <si>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</si>
  <si>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</si>
  <si>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</si>
  <si>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</si>
  <si>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</si>
  <si>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</si>
  <si>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</si>
  <si>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</si>
  <si>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</si>
  <si>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</si>
  <si>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</si>
  <si>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</si>
  <si>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</si>
  <si>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</si>
  <si>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</si>
  <si>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</si>
  <si>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</si>
  <si>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</si>
  <si>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</si>
  <si>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</si>
  <si>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</si>
  <si>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</si>
  <si>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</si>
  <si>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</si>
  <si>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</si>
  <si>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</si>
  <si>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</si>
  <si>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</si>
  <si>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</si>
  <si>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</si>
  <si>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</si>
  <si>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</si>
  <si>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</si>
  <si>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</si>
  <si>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</si>
  <si>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</si>
  <si>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</si>
  <si>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</si>
  <si>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</si>
  <si>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</si>
  <si>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</si>
  <si>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</si>
  <si>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</si>
  <si>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</si>
  <si>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</si>
  <si>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</si>
  <si>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</si>
  <si>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</si>
  <si>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</si>
  <si>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</si>
  <si>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</si>
  <si>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</si>
  <si>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</si>
  <si>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</si>
  <si>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</si>
  <si>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</si>
  <si>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</si>
  <si>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</si>
  <si>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</si>
  <si>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</si>
  <si>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</si>
  <si>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</si>
  <si>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</si>
  <si>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</si>
  <si>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</si>
  <si>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</si>
  <si>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</si>
  <si>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</si>
  <si>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</si>
  <si>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</si>
  <si>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</si>
  <si>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</si>
  <si>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</si>
  <si>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</si>
  <si>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</si>
  <si>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</si>
  <si>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</si>
  <si>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</si>
  <si>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</si>
  <si>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</si>
  <si>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</si>
  <si>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</si>
  <si>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</si>
  <si>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</si>
  <si>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</si>
  <si>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</si>
  <si>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</si>
  <si>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</si>
  <si>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</si>
  <si>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</si>
  <si>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</si>
  <si>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</si>
  <si>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</si>
  <si>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</si>
  <si>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</si>
  <si>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</si>
  <si>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</si>
  <si>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</si>
  <si>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</si>
  <si>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</si>
  <si>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</si>
  <si>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</si>
  <si>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</si>
  <si>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</si>
  <si>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</si>
  <si>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</si>
  <si>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</si>
  <si>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</si>
  <si>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</si>
  <si>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</si>
  <si>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</si>
  <si>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</si>
  <si>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</si>
  <si>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</si>
  <si>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</si>
  <si>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</si>
  <si>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</si>
  <si>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</si>
  <si>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</si>
  <si>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</si>
  <si>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</si>
  <si>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</si>
  <si>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</si>
  <si>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</si>
  <si>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</si>
  <si>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</si>
  <si>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</si>
  <si>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</si>
  <si>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</si>
  <si>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</si>
  <si>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</si>
  <si>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</si>
  <si>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</si>
  <si>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</si>
  <si>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</si>
  <si>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</si>
  <si>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</si>
  <si>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</si>
  <si>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</si>
  <si>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</si>
  <si>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</si>
  <si>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</si>
  <si>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</si>
  <si>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</si>
  <si>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</si>
  <si>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</si>
  <si>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</si>
  <si>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</si>
  <si>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</si>
  <si>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</si>
  <si>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</si>
  <si>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</si>
  <si>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</si>
  <si>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</si>
  <si>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</si>
  <si>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</si>
  <si>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</si>
  <si>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</si>
  <si>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</si>
  <si>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</si>
  <si>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</si>
  <si>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</si>
  <si>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</si>
  <si>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</si>
  <si>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</si>
  <si>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</si>
  <si>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</si>
  <si>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</si>
  <si>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</si>
  <si>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</si>
  <si>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</si>
  <si>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</si>
  <si>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</si>
  <si>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</si>
  <si>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</si>
  <si>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</si>
  <si>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</si>
  <si>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</si>
  <si>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</si>
  <si>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</si>
  <si>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</si>
  <si>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</si>
  <si>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</si>
  <si>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</si>
  <si>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</si>
  <si>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</si>
  <si>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</si>
  <si>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</si>
  <si>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</si>
  <si>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</si>
  <si>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</si>
  <si>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</si>
  <si>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</si>
  <si>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</si>
  <si>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</si>
  <si>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</si>
  <si>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</si>
  <si>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</si>
  <si>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</si>
  <si>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</si>
  <si>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</si>
  <si>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</si>
  <si>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</si>
  <si>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</si>
  <si>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</si>
  <si>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</si>
  <si>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</si>
  <si>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</si>
  <si>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</si>
  <si>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</si>
  <si>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</si>
  <si>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</si>
  <si>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</si>
  <si>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</si>
  <si>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</si>
  <si>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</si>
  <si>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</si>
  <si>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</si>
  <si>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</si>
  <si>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</si>
  <si>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</si>
  <si>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</si>
  <si>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</si>
  <si>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</si>
  <si>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</si>
  <si>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</si>
  <si>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</si>
  <si>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</si>
  <si>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</si>
  <si>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</si>
  <si>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</si>
  <si>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</si>
  <si>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</si>
  <si>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</si>
  <si>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</si>
  <si>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</si>
  <si>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</si>
  <si>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</si>
  <si>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</si>
  <si>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</si>
  <si>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</si>
  <si>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</si>
  <si>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</si>
  <si>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</si>
  <si>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</si>
  <si>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</si>
  <si>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</si>
  <si>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</si>
  <si>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</si>
  <si>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</si>
  <si>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</si>
  <si>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</si>
  <si>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</si>
  <si>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</si>
  <si>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</si>
  <si>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</si>
  <si>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</si>
  <si>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</si>
  <si>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</si>
  <si>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</si>
  <si>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</si>
  <si>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</si>
  <si>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</si>
  <si>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</si>
  <si>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</si>
  <si>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</si>
  <si>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</si>
  <si>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</si>
  <si>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</si>
  <si>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</si>
  <si>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</si>
  <si>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</si>
  <si>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</si>
  <si>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</si>
  <si>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</si>
  <si>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</si>
  <si>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</si>
  <si>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</si>
  <si>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</si>
  <si>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</si>
  <si>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</si>
  <si>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</si>
  <si>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</si>
  <si>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</si>
  <si>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</si>
  <si>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</si>
  <si>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</si>
  <si>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</si>
  <si>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</si>
  <si>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</si>
  <si>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</si>
  <si>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</si>
  <si>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</si>
  <si>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</si>
  <si>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</si>
  <si>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</si>
  <si>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</si>
  <si>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</si>
  <si>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</si>
  <si>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</si>
  <si>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</si>
  <si>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</si>
  <si>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</si>
  <si>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</si>
  <si>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</si>
  <si>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</si>
  <si>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</si>
  <si>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</si>
  <si>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</si>
  <si>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</si>
  <si>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</si>
  <si>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</si>
  <si>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</si>
  <si>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</si>
  <si>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</si>
  <si>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</si>
  <si>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</si>
  <si>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</si>
  <si>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</si>
  <si>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</si>
  <si>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</si>
  <si>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</si>
  <si>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</si>
  <si>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</si>
  <si>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</si>
  <si>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</si>
  <si>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</si>
  <si>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</si>
  <si>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</si>
  <si>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</si>
  <si>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</si>
  <si>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</si>
  <si>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</si>
  <si>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</si>
  <si>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</si>
  <si>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</si>
  <si>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</si>
  <si>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</si>
  <si>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</si>
  <si>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</si>
  <si>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</si>
  <si>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</si>
  <si>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</si>
  <si>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</si>
  <si>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</si>
  <si>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</si>
  <si>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</si>
  <si>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</si>
  <si>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</si>
  <si>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</si>
  <si>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</si>
  <si>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</si>
  <si>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</si>
  <si>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</si>
  <si>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</si>
  <si>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</si>
  <si>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</si>
  <si>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</si>
  <si>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</si>
  <si>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</si>
  <si>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</si>
  <si>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</si>
  <si>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</si>
  <si>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</si>
  <si>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</si>
  <si>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</si>
  <si>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</si>
  <si>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</si>
  <si>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</si>
  <si>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</si>
  <si>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</si>
  <si>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</si>
  <si>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</si>
  <si>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</si>
  <si>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</si>
  <si>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</si>
  <si>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</si>
  <si>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</si>
  <si>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</si>
  <si>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</si>
  <si>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</si>
  <si>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</si>
  <si>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</si>
  <si>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</si>
  <si>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</si>
  <si>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</si>
  <si>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</si>
  <si>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</si>
  <si>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</si>
  <si>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</si>
  <si>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</si>
  <si>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</si>
  <si>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</si>
  <si>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</si>
  <si>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</si>
  <si>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</si>
  <si>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</si>
  <si>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</si>
  <si>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</si>
  <si>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</si>
  <si>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</si>
  <si>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</si>
  <si>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</si>
  <si>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</si>
  <si>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</si>
  <si>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</si>
  <si>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</si>
  <si>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</si>
  <si>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</si>
  <si>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</si>
  <si>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</si>
  <si>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</si>
  <si>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</si>
  <si>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</si>
  <si>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</si>
  <si>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</si>
  <si>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</si>
  <si>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</si>
  <si>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</si>
  <si>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</si>
  <si>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</si>
  <si>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</si>
  <si>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</si>
  <si>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</si>
  <si>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</si>
  <si>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</si>
  <si>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</si>
  <si>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</si>
  <si>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</si>
  <si>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</si>
  <si>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</si>
  <si>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</si>
  <si>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</si>
  <si>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</si>
  <si>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</si>
  <si>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</si>
  <si>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</si>
  <si>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</si>
  <si>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</si>
  <si>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</si>
  <si>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</si>
  <si>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</si>
  <si>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</si>
  <si>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</si>
  <si>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</si>
  <si>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</si>
  <si>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</si>
  <si>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</si>
  <si>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</si>
  <si>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</si>
  <si>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</si>
  <si>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</si>
  <si>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</si>
  <si>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</si>
  <si>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</si>
  <si>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</si>
  <si>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</si>
  <si>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</si>
  <si>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</si>
  <si>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</si>
  <si>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</si>
  <si>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</si>
  <si>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</si>
  <si>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</si>
  <si>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</si>
  <si>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</si>
  <si>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</si>
  <si>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</si>
  <si>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</si>
  <si>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</si>
  <si>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</si>
  <si>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</si>
  <si>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</si>
  <si>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</si>
  <si>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</si>
  <si>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</si>
  <si>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</si>
  <si>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</si>
  <si>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</si>
  <si>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</si>
  <si>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</si>
  <si>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</si>
  <si>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</si>
  <si>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</si>
  <si>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</si>
  <si>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</si>
  <si>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</si>
  <si>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</si>
  <si>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</si>
  <si>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</si>
  <si>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</si>
  <si>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</si>
  <si>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</si>
  <si>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</si>
  <si>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</si>
  <si>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</si>
  <si>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</si>
  <si>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</si>
  <si>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</si>
  <si>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</si>
  <si>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</si>
  <si>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</si>
  <si>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</si>
  <si>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</si>
  <si>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</si>
  <si>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</si>
  <si>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</si>
  <si>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</si>
  <si>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</si>
  <si>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</si>
  <si>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</si>
  <si>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</si>
  <si>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</si>
  <si>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</si>
  <si>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</si>
  <si>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</si>
  <si>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</si>
  <si>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</si>
  <si>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</si>
  <si>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</si>
  <si>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</si>
  <si>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</si>
  <si>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</si>
  <si>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</si>
  <si>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</si>
  <si>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</si>
  <si>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</si>
  <si>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</si>
  <si>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</si>
  <si>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</si>
  <si>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</si>
  <si>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</si>
  <si>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</si>
  <si>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</si>
  <si>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</si>
  <si>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</si>
  <si>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</si>
  <si>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</si>
  <si>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</si>
  <si>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</si>
  <si>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</si>
  <si>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</si>
  <si>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</si>
  <si>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</si>
  <si>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</si>
  <si>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</si>
  <si>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</si>
  <si>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</si>
  <si>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</si>
  <si>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</si>
  <si>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</si>
  <si>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</si>
  <si>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</si>
  <si>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</si>
  <si>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</si>
  <si>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</si>
  <si>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</si>
  <si>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</si>
  <si>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</si>
  <si>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</si>
  <si>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</si>
  <si>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</si>
  <si>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</si>
  <si>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</si>
  <si>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</si>
  <si>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</si>
  <si>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</si>
  <si>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</si>
  <si>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</si>
  <si>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</si>
  <si>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</si>
  <si>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</si>
  <si>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</si>
  <si>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</si>
  <si>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</si>
  <si>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</si>
  <si>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</si>
  <si>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</si>
  <si>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</si>
  <si>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</si>
  <si>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</si>
  <si>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</si>
  <si>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</si>
  <si>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</si>
  <si>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</si>
  <si>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</si>
  <si>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</si>
  <si>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</si>
  <si>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</si>
  <si>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</si>
  <si>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</si>
  <si>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</si>
  <si>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</si>
  <si>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</si>
  <si>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</si>
  <si>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</si>
  <si>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</si>
  <si>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</si>
  <si>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</si>
  <si>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</si>
  <si>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</si>
  <si>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</si>
  <si>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</si>
  <si>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</si>
  <si>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</si>
  <si>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</si>
  <si>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</si>
  <si>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</si>
  <si>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</si>
  <si>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</si>
  <si>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</si>
  <si>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</si>
  <si>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</si>
  <si>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</si>
  <si>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</si>
  <si>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</si>
  <si>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</si>
  <si>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</si>
  <si>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</si>
  <si>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</si>
  <si>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</si>
  <si>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</si>
  <si>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</si>
  <si>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</si>
  <si>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</si>
  <si>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</si>
  <si>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</si>
  <si>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</si>
  <si>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</si>
  <si>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</si>
  <si>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</si>
  <si>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</si>
  <si>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</si>
  <si>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</si>
  <si>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</si>
  <si>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</si>
  <si>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</si>
  <si>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</si>
  <si>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</si>
  <si>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</si>
  <si>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</si>
  <si>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</si>
  <si>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</si>
  <si>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</si>
  <si>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</si>
  <si>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</si>
  <si>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</si>
  <si>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</si>
  <si>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</si>
  <si>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</si>
  <si>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</si>
  <si>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</si>
  <si>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</si>
  <si>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</si>
  <si>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</si>
  <si>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</si>
  <si>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</si>
  <si>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</si>
  <si>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</si>
  <si>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</si>
  <si>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</si>
  <si>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</si>
  <si>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</si>
  <si>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</si>
  <si>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</si>
  <si>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</si>
  <si>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</si>
  <si>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</si>
  <si>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</si>
  <si>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</si>
  <si>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</si>
  <si>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</si>
  <si>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</si>
  <si>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</si>
  <si>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</si>
  <si>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</si>
  <si>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</si>
  <si>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</si>
  <si>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</si>
  <si>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</si>
  <si>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</si>
  <si>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</si>
  <si>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</si>
  <si>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</si>
  <si>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</si>
  <si>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</si>
  <si>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</si>
  <si>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</si>
  <si>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</si>
  <si>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</si>
  <si>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</si>
  <si>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</si>
  <si>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</si>
  <si>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</si>
  <si>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</si>
  <si>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</si>
  <si>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</si>
  <si>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</si>
  <si>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</si>
  <si>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</si>
  <si>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</si>
  <si>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</si>
  <si>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</si>
  <si>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</si>
  <si>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</si>
  <si>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</si>
  <si>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</si>
  <si>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</si>
  <si>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</si>
  <si>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</si>
  <si>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</si>
  <si>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</si>
  <si>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</si>
  <si>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</si>
  <si>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</si>
  <si>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</si>
  <si>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</si>
  <si>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</si>
  <si>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</si>
  <si>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</si>
  <si>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</si>
  <si>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</si>
  <si>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</si>
  <si>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</si>
  <si>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</si>
  <si>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</si>
  <si>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</si>
  <si>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</si>
  <si>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</si>
  <si>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</si>
  <si>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</si>
  <si>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</si>
  <si>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</si>
  <si>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</si>
  <si>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</si>
  <si>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</si>
  <si>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</si>
  <si>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</si>
  <si>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</si>
  <si>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</si>
  <si>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</si>
  <si>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</si>
  <si>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</si>
  <si>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</si>
  <si>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</si>
  <si>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</si>
  <si>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</si>
  <si>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</si>
  <si>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</si>
  <si>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</si>
  <si>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</si>
  <si>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</si>
  <si>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</si>
  <si>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</si>
  <si>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</si>
  <si>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</si>
  <si>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</si>
  <si>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</si>
  <si>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</si>
  <si>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</si>
  <si>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</si>
  <si>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</si>
  <si>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</si>
  <si>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</si>
  <si>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</si>
  <si>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</si>
  <si>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</si>
  <si>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</si>
  <si>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</si>
  <si>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</si>
  <si>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</si>
  <si>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</si>
  <si>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</si>
  <si>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</si>
  <si>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</si>
  <si>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</si>
  <si>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</si>
  <si>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</si>
  <si>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</si>
  <si>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</si>
  <si>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</si>
  <si>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</si>
  <si>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</si>
  <si>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</si>
  <si>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</si>
  <si>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</si>
  <si>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</si>
  <si>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</si>
  <si>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</si>
  <si>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</si>
  <si>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</si>
  <si>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</si>
  <si>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</si>
  <si>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</si>
  <si>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</si>
  <si>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</si>
  <si>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</si>
  <si>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</si>
  <si>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</si>
  <si>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</si>
  <si>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</si>
  <si>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</si>
  <si>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</si>
  <si>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</si>
  <si>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</si>
  <si>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</si>
  <si>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</si>
  <si>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</si>
  <si>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</si>
  <si>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</si>
  <si>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</si>
  <si>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</si>
  <si>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</si>
  <si>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</si>
  <si>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</si>
  <si>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</si>
  <si>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</si>
  <si>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</si>
  <si>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</si>
  <si>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</si>
  <si>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</si>
  <si>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</si>
  <si>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</si>
  <si>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</si>
  <si>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</si>
  <si>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</si>
  <si>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</si>
  <si>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</si>
  <si>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</si>
  <si>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</si>
  <si>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</si>
  <si>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</si>
  <si>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</si>
  <si>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</si>
  <si>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</si>
  <si>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</si>
  <si>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</si>
  <si>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</si>
  <si>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</si>
  <si>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</si>
  <si>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</si>
  <si>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</si>
  <si>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</si>
  <si>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</si>
  <si>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</si>
  <si>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</si>
  <si>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</si>
  <si>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</si>
  <si>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</si>
  <si>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</si>
  <si>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</si>
  <si>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</si>
  <si>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</si>
  <si>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</si>
  <si>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</si>
  <si>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</si>
  <si>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</si>
  <si>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</si>
  <si>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</si>
  <si>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</si>
  <si>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</si>
  <si>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</si>
  <si>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</si>
  <si>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</si>
  <si>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</si>
  <si>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</si>
  <si>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</si>
  <si>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</si>
  <si>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</si>
  <si>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</si>
  <si>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</si>
  <si>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</si>
  <si>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</si>
  <si>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</si>
  <si>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</si>
  <si>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</si>
  <si>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</si>
  <si>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</si>
  <si>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</si>
  <si>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</si>
  <si>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</si>
  <si>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</si>
  <si>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</si>
  <si>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</si>
  <si>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</si>
  <si>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</si>
  <si>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</si>
  <si>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</si>
  <si>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</si>
  <si>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</si>
  <si>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</si>
  <si>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</si>
  <si>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</si>
  <si>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</si>
  <si>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</si>
  <si>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</si>
  <si>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</si>
  <si>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</si>
  <si>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</si>
  <si>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</si>
  <si>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</si>
  <si>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</si>
  <si>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</si>
  <si>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</si>
  <si>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</si>
  <si>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</si>
  <si>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</si>
  <si>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</si>
  <si>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</si>
  <si>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</si>
  <si>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</si>
  <si>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</si>
  <si>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</si>
  <si>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</si>
  <si>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</si>
  <si>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</si>
  <si>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</si>
  <si>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</si>
  <si>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</si>
  <si>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</si>
  <si>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</si>
  <si>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</si>
  <si>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</si>
  <si>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</si>
  <si>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</si>
  <si>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</si>
  <si>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</si>
  <si>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</si>
  <si>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</si>
  <si>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</si>
  <si>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</si>
  <si>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</si>
  <si>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</si>
  <si>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</si>
  <si>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</si>
  <si>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</si>
  <si>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</si>
  <si>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</si>
  <si>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</si>
  <si>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</si>
  <si>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</si>
  <si>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</si>
  <si>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</si>
  <si>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</si>
  <si>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</si>
  <si>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</si>
  <si>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</si>
  <si>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</si>
  <si>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</si>
  <si>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</si>
  <si>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</si>
  <si>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</si>
  <si>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</si>
  <si>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</si>
  <si>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</si>
  <si>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</si>
  <si>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</si>
  <si>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</si>
  <si>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</si>
  <si>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</si>
  <si>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</si>
  <si>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</si>
  <si>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</si>
  <si>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</si>
  <si>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</si>
  <si>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</si>
  <si>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</si>
  <si>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</si>
  <si>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</si>
  <si>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</si>
  <si>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</si>
  <si>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</si>
  <si>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</si>
  <si>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</si>
  <si>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</si>
  <si>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</si>
  <si>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</si>
  <si>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</si>
  <si>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</si>
  <si>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</si>
  <si>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</si>
  <si>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</si>
  <si>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</si>
  <si>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</si>
  <si>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</si>
  <si>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</si>
  <si>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</si>
  <si>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</si>
  <si>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</si>
  <si>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</si>
  <si>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</si>
  <si>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</si>
  <si>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</si>
  <si>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</si>
  <si>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</si>
  <si>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</si>
  <si>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</si>
  <si>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</si>
  <si>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</si>
  <si>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</si>
  <si>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</si>
  <si>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</si>
  <si>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</si>
  <si>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</si>
  <si>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</si>
  <si>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</si>
  <si>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</si>
  <si>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</si>
  <si>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</si>
  <si>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</si>
  <si>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</si>
  <si>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</si>
  <si>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</si>
  <si>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</si>
  <si>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</si>
  <si>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</si>
  <si>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</si>
  <si>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</si>
  <si>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</si>
  <si>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</si>
  <si>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</si>
  <si>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</si>
  <si>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</si>
  <si>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</si>
  <si>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</si>
  <si>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</si>
  <si>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</si>
  <si>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</si>
  <si>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</si>
  <si>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</si>
  <si>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</si>
  <si>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</si>
  <si>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</si>
  <si>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</si>
  <si>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</si>
  <si>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</si>
  <si>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</si>
  <si>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</si>
  <si>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</si>
  <si>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</si>
  <si>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</si>
  <si>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</si>
  <si>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</si>
  <si>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</si>
  <si>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</si>
  <si>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</si>
  <si>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</si>
  <si>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</si>
  <si>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</si>
  <si>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</si>
  <si>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</si>
  <si>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</si>
  <si>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</si>
  <si>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</si>
  <si>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</si>
  <si>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</si>
  <si>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</si>
  <si>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</si>
  <si>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</si>
  <si>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</si>
  <si>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</si>
  <si>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</si>
  <si>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</si>
  <si>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</si>
  <si>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</si>
  <si>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</si>
  <si>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</si>
  <si>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</si>
  <si>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</si>
  <si>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</si>
  <si>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</si>
  <si>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</si>
  <si>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</si>
  <si>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</si>
  <si>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</si>
  <si>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</si>
  <si>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</si>
  <si>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</si>
  <si>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</si>
  <si>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</si>
  <si>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</si>
  <si>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</si>
  <si>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</si>
  <si>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</si>
  <si>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</si>
  <si>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</si>
  <si>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</si>
  <si>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</si>
  <si>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</si>
  <si>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</si>
  <si>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</si>
  <si>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</si>
  <si>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</si>
  <si>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</si>
  <si>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</si>
  <si>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</si>
  <si>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</si>
  <si>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</si>
  <si>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</si>
  <si>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</si>
  <si>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</si>
  <si>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</si>
  <si>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</si>
  <si>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</si>
  <si>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</si>
  <si>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</si>
  <si>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</si>
  <si>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</si>
  <si>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</si>
  <si>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</si>
  <si>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</si>
  <si>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</si>
  <si>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</si>
  <si>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</si>
  <si>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</si>
  <si>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</si>
  <si>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</si>
  <si>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</si>
  <si>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</si>
  <si>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</si>
  <si>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</si>
  <si>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</si>
  <si>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</si>
  <si>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</si>
  <si>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</si>
  <si>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</si>
  <si>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</si>
  <si>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</si>
  <si>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</si>
  <si>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</si>
  <si>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</si>
  <si>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</si>
  <si>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</si>
  <si>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</si>
  <si>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</si>
  <si>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</si>
  <si>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</si>
  <si>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</si>
  <si>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</si>
  <si>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</si>
  <si>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</si>
  <si>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</si>
  <si>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</si>
  <si>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</si>
  <si>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</si>
  <si>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</si>
  <si>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</si>
  <si>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</si>
  <si>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</si>
  <si>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</si>
  <si>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</si>
  <si>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</si>
  <si>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</si>
  <si>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</si>
  <si>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</si>
  <si>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</si>
  <si>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</si>
  <si>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</si>
  <si>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</si>
  <si>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</si>
  <si>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</si>
  <si>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</si>
  <si>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</si>
  <si>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</si>
  <si>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</si>
  <si>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</si>
  <si>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</si>
  <si>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</si>
  <si>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</si>
  <si>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</si>
  <si>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</si>
  <si>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</si>
  <si>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</si>
  <si>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</si>
  <si>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</si>
  <si>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</si>
  <si>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</si>
  <si>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</si>
  <si>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</si>
  <si>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</si>
  <si>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</si>
  <si>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</si>
  <si>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</si>
  <si>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</si>
  <si>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</si>
  <si>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</si>
  <si>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</si>
  <si>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</si>
  <si>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</si>
  <si>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</si>
  <si>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</si>
  <si>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</si>
  <si>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</si>
  <si>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</si>
  <si>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</si>
  <si>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</si>
  <si>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</si>
  <si>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</si>
  <si>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</si>
  <si>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</si>
  <si>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</si>
  <si>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</si>
  <si>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</si>
  <si>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</si>
  <si>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</si>
  <si>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</si>
  <si>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</si>
  <si>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</si>
  <si>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</si>
  <si>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</si>
  <si>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</si>
  <si>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</si>
  <si>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</si>
  <si>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</si>
  <si>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</si>
  <si>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</si>
  <si>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</si>
  <si>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</si>
  <si>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</si>
  <si>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</si>
  <si>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</si>
  <si>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</si>
  <si>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</si>
  <si>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</si>
  <si>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</si>
  <si>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</si>
  <si>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</si>
  <si>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</si>
  <si>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</si>
  <si>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</si>
  <si>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</si>
  <si>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</si>
  <si>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</si>
  <si>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</si>
  <si>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</si>
  <si>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</si>
  <si>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</si>
  <si>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</si>
  <si>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</si>
  <si>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</si>
  <si>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</si>
  <si>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</si>
  <si>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</si>
  <si>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</si>
  <si>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</si>
  <si>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</si>
  <si>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</si>
  <si>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</si>
  <si>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</si>
  <si>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</si>
  <si>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</si>
  <si>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</si>
  <si>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</si>
  <si>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</si>
  <si>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</si>
  <si>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</si>
  <si>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</si>
  <si>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</si>
  <si>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</si>
  <si>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</si>
  <si>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</si>
  <si>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</si>
  <si>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</si>
  <si>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</si>
  <si>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</si>
  <si>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</si>
  <si>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</si>
  <si>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</si>
  <si>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</si>
  <si>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</si>
  <si>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</si>
  <si>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</si>
  <si>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</si>
  <si>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</si>
  <si>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</si>
  <si>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</si>
  <si>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</si>
  <si>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</si>
  <si>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</si>
  <si>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</si>
  <si>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</si>
  <si>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</si>
  <si>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</si>
  <si>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</si>
  <si>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</si>
  <si>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</si>
  <si>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</si>
  <si>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</si>
  <si>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</si>
  <si>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</si>
  <si>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</si>
  <si>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</si>
  <si>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</si>
  <si>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</si>
  <si>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</si>
  <si>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</si>
  <si>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</si>
  <si>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</si>
  <si>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</si>
  <si>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</si>
  <si>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</si>
  <si>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</si>
  <si>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</si>
  <si>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</si>
  <si>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</si>
  <si>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</si>
  <si>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</si>
  <si>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</si>
  <si>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</si>
  <si>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</si>
  <si>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</si>
  <si>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</si>
  <si>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</si>
  <si>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</si>
  <si>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</si>
  <si>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</si>
  <si>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</si>
  <si>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</si>
  <si>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</si>
  <si>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</si>
  <si>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</si>
  <si>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</si>
  <si>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</si>
  <si>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</si>
  <si>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</si>
  <si>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</si>
  <si>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</si>
  <si>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</si>
  <si>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</si>
  <si>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</si>
  <si>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</si>
  <si>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</si>
  <si>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</si>
  <si>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</si>
  <si>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</si>
  <si>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</si>
  <si>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</si>
  <si>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</si>
  <si>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</si>
  <si>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</si>
  <si>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</si>
  <si>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</si>
  <si>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</si>
  <si>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</si>
  <si>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</si>
  <si>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</si>
  <si>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</si>
  <si>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</si>
  <si>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</si>
  <si>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</si>
  <si>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</si>
  <si>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</si>
  <si>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</si>
  <si>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</si>
  <si>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</si>
  <si>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</si>
  <si>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</si>
  <si>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</si>
  <si>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</si>
  <si>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</si>
  <si>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</si>
  <si>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</si>
  <si>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</si>
  <si>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</si>
  <si>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</si>
  <si>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</si>
  <si>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</si>
  <si>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</si>
  <si>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</si>
  <si>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</si>
  <si>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</si>
  <si>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</si>
  <si>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</si>
  <si>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</si>
  <si>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</si>
  <si>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</si>
  <si>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</si>
  <si>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</si>
  <si>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</si>
  <si>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</si>
  <si>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</si>
  <si>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</si>
  <si>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</si>
  <si>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</si>
  <si>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</si>
  <si>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</si>
  <si>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</si>
  <si>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</si>
  <si>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</si>
  <si>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</si>
  <si>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</si>
  <si>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</si>
  <si>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</si>
  <si>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</si>
  <si>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</si>
  <si>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</si>
  <si>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</si>
  <si>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</si>
  <si>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</si>
  <si>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</si>
  <si>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</si>
  <si>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</si>
  <si>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</si>
  <si>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</si>
  <si>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</si>
  <si>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</si>
  <si>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</si>
  <si>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</si>
  <si>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</si>
  <si>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</si>
  <si>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</si>
  <si>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</si>
  <si>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</si>
  <si>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</si>
  <si>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</si>
  <si>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</si>
  <si>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</si>
  <si>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</si>
  <si>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</si>
  <si>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</si>
  <si>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</si>
  <si>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</si>
  <si>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</si>
  <si>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</si>
  <si>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</si>
  <si>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</si>
  <si>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</si>
  <si>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</si>
  <si>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</si>
  <si>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</si>
  <si>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</si>
  <si>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</si>
  <si>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</si>
  <si>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</si>
  <si>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</si>
  <si>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</si>
  <si>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</si>
  <si>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</si>
  <si>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</si>
  <si>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</si>
  <si>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</si>
  <si>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</si>
  <si>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</si>
  <si>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</si>
  <si>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</si>
  <si>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</si>
  <si>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</si>
  <si>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</si>
  <si>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</si>
  <si>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</si>
  <si>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</si>
  <si>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</si>
  <si>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</si>
  <si>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</si>
  <si>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</si>
  <si>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</si>
  <si>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</si>
  <si>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</si>
  <si>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</si>
  <si>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</si>
  <si>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</si>
  <si>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</si>
  <si>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</si>
  <si>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</si>
  <si>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</si>
  <si>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</si>
  <si>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</si>
  <si>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</si>
  <si>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</si>
  <si>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</si>
  <si>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</si>
  <si>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</si>
  <si>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</si>
  <si>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</si>
  <si>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</si>
  <si>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</si>
  <si>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</si>
  <si>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</si>
  <si>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</si>
  <si>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</si>
  <si>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</si>
  <si>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</si>
  <si>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</si>
  <si>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</si>
  <si>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</si>
  <si>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</si>
  <si>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</si>
  <si>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</si>
  <si>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</si>
  <si>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</si>
  <si>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</si>
  <si>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</si>
  <si>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</si>
  <si>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</si>
  <si>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</si>
  <si>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</si>
  <si>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</si>
  <si>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</si>
  <si>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</si>
  <si>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</si>
  <si>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</si>
  <si>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</si>
  <si>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</si>
  <si>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</si>
  <si>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</si>
  <si>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</si>
  <si>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</si>
  <si>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</si>
  <si>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</si>
  <si>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</si>
  <si>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</si>
  <si>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</si>
  <si>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</si>
  <si>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</si>
  <si>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</si>
  <si>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</si>
  <si>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</si>
  <si>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</si>
  <si>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</si>
  <si>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</si>
  <si>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</si>
  <si>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</si>
  <si>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</si>
  <si>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</si>
  <si>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</si>
  <si>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</si>
  <si>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</si>
  <si>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</si>
  <si>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</si>
  <si>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</si>
  <si>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</si>
  <si>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</si>
  <si>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</si>
  <si>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</si>
  <si>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</si>
  <si>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</si>
  <si>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</si>
  <si>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</si>
  <si>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</si>
  <si>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</si>
  <si>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</si>
  <si>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</si>
  <si>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</si>
  <si>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</si>
  <si>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</si>
  <si>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</si>
  <si>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</si>
  <si>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</si>
  <si>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</si>
  <si>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</si>
  <si>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</si>
  <si>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</si>
  <si>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</si>
  <si>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</si>
  <si>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</si>
  <si>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</si>
  <si>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</si>
  <si>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</si>
  <si>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</si>
  <si>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</si>
  <si>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</si>
  <si>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</si>
  <si>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</si>
  <si>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</si>
  <si>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</si>
  <si>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</si>
  <si>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</si>
  <si>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</si>
  <si>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</si>
  <si>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</si>
  <si>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</si>
  <si>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</si>
  <si>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</si>
  <si>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</si>
  <si>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</si>
  <si>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</si>
  <si>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</si>
  <si>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</si>
  <si>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</si>
  <si>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</si>
  <si>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</si>
  <si>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</si>
  <si>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</si>
  <si>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</si>
  <si>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</si>
  <si>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</si>
  <si>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</si>
  <si>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</si>
  <si>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</si>
  <si>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</si>
  <si>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</si>
  <si>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</si>
  <si>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</si>
  <si>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</si>
  <si>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</si>
  <si>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</si>
  <si>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</si>
  <si>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</si>
  <si>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</si>
  <si>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</si>
  <si>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</si>
  <si>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</si>
  <si>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</si>
  <si>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</si>
  <si>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</si>
  <si>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</si>
  <si>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</si>
  <si>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</si>
  <si>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</si>
  <si>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</si>
  <si>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</si>
  <si>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</si>
  <si>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</si>
  <si>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</si>
  <si>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</si>
  <si>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</si>
  <si>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</si>
  <si>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</si>
  <si>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</si>
  <si>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</si>
  <si>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</si>
  <si>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</si>
  <si>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</si>
  <si>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</si>
  <si>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</si>
  <si>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</si>
  <si>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</si>
  <si>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</si>
  <si>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</si>
  <si>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</si>
  <si>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</si>
  <si>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</si>
  <si>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</si>
  <si>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</si>
  <si>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</si>
  <si>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</si>
  <si>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</si>
  <si>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</si>
  <si>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</si>
  <si>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</si>
  <si>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</si>
  <si>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</si>
  <si>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</si>
  <si>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</si>
  <si>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</si>
  <si>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</si>
  <si>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</si>
  <si>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</si>
  <si>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</si>
  <si>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</si>
  <si>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</si>
  <si>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</si>
  <si>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</si>
  <si>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</si>
  <si>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</si>
  <si>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</si>
  <si>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</si>
  <si>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</si>
  <si>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</si>
  <si>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</si>
  <si>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</si>
  <si>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</si>
  <si>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</si>
  <si>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</si>
  <si>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</si>
  <si>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</si>
  <si>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</si>
  <si>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</si>
  <si>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</si>
  <si>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</si>
  <si>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</si>
  <si>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</si>
  <si>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</si>
  <si>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</si>
  <si>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</si>
  <si>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</si>
  <si>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</si>
  <si>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</si>
  <si>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</si>
  <si>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</si>
  <si>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</si>
  <si>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</si>
  <si>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</si>
  <si>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</si>
  <si>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</si>
  <si>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</si>
  <si>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</si>
  <si>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</si>
  <si>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</si>
  <si>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</si>
  <si>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</si>
  <si>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</si>
  <si>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</si>
  <si>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</si>
  <si>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</si>
  <si>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</si>
  <si>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</si>
  <si>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</si>
  <si>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</si>
  <si>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</si>
  <si>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</si>
  <si>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</si>
  <si>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</si>
  <si>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</si>
  <si>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</si>
  <si>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</si>
  <si>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</si>
  <si>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</si>
  <si>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</si>
  <si>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</si>
  <si>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</si>
  <si>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</si>
  <si>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</si>
  <si>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</si>
  <si>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</si>
  <si>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</si>
  <si>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</si>
  <si>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</si>
  <si>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</si>
  <si>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</si>
  <si>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</si>
  <si>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</si>
  <si>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</si>
  <si>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</si>
  <si>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</si>
  <si>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</si>
  <si>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</si>
  <si>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</si>
  <si>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</si>
  <si>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</si>
  <si>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</si>
  <si>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</si>
  <si>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</si>
  <si>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</si>
  <si>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</si>
  <si>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</si>
  <si>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</si>
  <si>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</si>
  <si>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</si>
  <si>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</si>
  <si>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</si>
  <si>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</si>
  <si>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</si>
  <si>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</si>
  <si>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</si>
  <si>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</si>
  <si>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</si>
  <si>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</si>
  <si>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</si>
  <si>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</si>
  <si>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</si>
  <si>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</si>
  <si>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</si>
  <si>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</si>
  <si>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</si>
  <si>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</si>
  <si>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</si>
  <si>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</si>
  <si>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</si>
  <si>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</si>
  <si>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</si>
  <si>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</si>
  <si>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</si>
  <si>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</si>
  <si>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</si>
  <si>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</si>
  <si>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</si>
  <si>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</si>
  <si>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</si>
  <si>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</si>
  <si>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</si>
  <si>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</si>
  <si>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</si>
  <si>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</si>
  <si>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</si>
  <si>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</si>
  <si>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</si>
  <si>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</si>
  <si>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</si>
  <si>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</si>
  <si>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</si>
  <si>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</si>
  <si>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</si>
  <si>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</si>
  <si>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</si>
  <si>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</si>
  <si>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</si>
  <si>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</si>
  <si>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</si>
  <si>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</si>
  <si>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</si>
  <si>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</si>
  <si>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</si>
  <si>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</si>
  <si>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</si>
  <si>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</si>
  <si>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</si>
  <si>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</si>
  <si>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</si>
  <si>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</si>
  <si>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</si>
  <si>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</si>
  <si>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</si>
  <si>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</si>
  <si>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</si>
  <si>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</si>
  <si>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</si>
  <si>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</si>
  <si>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</si>
  <si>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</si>
  <si>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</si>
  <si>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</si>
  <si>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</si>
  <si>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</si>
  <si>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</si>
  <si>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</si>
  <si>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</si>
  <si>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</si>
  <si>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</si>
  <si>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</si>
  <si>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</si>
  <si>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</si>
  <si>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</si>
  <si>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</si>
  <si>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</si>
  <si>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</si>
  <si>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</si>
  <si>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</si>
  <si>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</si>
  <si>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</si>
  <si>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</si>
  <si>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</si>
  <si>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</si>
  <si>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</si>
  <si>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</si>
  <si>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</si>
  <si>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</si>
  <si>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</si>
  <si>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</si>
  <si>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</si>
  <si>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</si>
  <si>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</si>
  <si>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</si>
  <si>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</si>
  <si>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</si>
  <si>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</si>
  <si>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</si>
  <si>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</si>
  <si>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</si>
  <si>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</si>
  <si>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</si>
  <si>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</si>
  <si>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</si>
  <si>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</si>
  <si>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</si>
  <si>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</si>
  <si>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</si>
  <si>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</si>
  <si>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</si>
  <si>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</si>
  <si>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</si>
  <si>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</si>
  <si>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</si>
  <si>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</si>
  <si>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</si>
  <si>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</si>
  <si>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</si>
  <si>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</si>
  <si>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</si>
  <si>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</si>
  <si>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</si>
  <si>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</si>
  <si>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</si>
  <si>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</si>
  <si>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</si>
  <si>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</si>
  <si>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</si>
  <si>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</si>
  <si>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</si>
  <si>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</si>
  <si>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</si>
  <si>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</si>
  <si>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</si>
  <si>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</si>
  <si>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</si>
  <si>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</si>
  <si>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</si>
  <si>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</si>
  <si>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</si>
  <si>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</si>
  <si>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</si>
  <si>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</si>
  <si>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</si>
  <si>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</si>
  <si>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</si>
  <si>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</si>
  <si>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</si>
  <si>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</si>
  <si>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</si>
  <si>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</si>
  <si>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</si>
  <si>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</si>
  <si>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</si>
  <si>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</si>
  <si>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</si>
  <si>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</si>
  <si>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</si>
  <si>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</si>
  <si>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</si>
  <si>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</si>
  <si>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</si>
  <si>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</si>
  <si>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</si>
  <si>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</si>
  <si>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</si>
  <si>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</si>
  <si>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</si>
  <si>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</si>
  <si>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</si>
  <si>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</si>
  <si>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</si>
  <si>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</si>
  <si>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</si>
  <si>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</si>
  <si>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</si>
  <si>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</si>
  <si>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</si>
  <si>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</si>
  <si>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</si>
  <si>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</si>
  <si>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</si>
  <si>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</si>
  <si>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</si>
  <si>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</si>
  <si>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</si>
  <si>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</si>
  <si>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</si>
  <si>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</si>
  <si>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</si>
  <si>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</si>
  <si>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</si>
  <si>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</si>
  <si>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</si>
  <si>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</si>
  <si>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</si>
  <si>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</si>
  <si>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</si>
  <si>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</si>
  <si>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</si>
  <si>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</si>
  <si>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</si>
  <si>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</si>
  <si>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</si>
  <si>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</si>
  <si>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</si>
  <si>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</si>
  <si>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</si>
  <si>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</si>
  <si>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</si>
  <si>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</si>
  <si>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</si>
  <si>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</si>
  <si>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</si>
  <si>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</si>
  <si>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</si>
  <si>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</si>
  <si>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</si>
  <si>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</si>
  <si>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</si>
  <si>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</si>
  <si>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</si>
  <si>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</si>
  <si>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</si>
  <si>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</si>
  <si>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</si>
  <si>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</si>
  <si>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</si>
  <si>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</si>
  <si>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</si>
  <si>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</si>
  <si>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</si>
  <si>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</si>
  <si>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</si>
  <si>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</si>
  <si>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</si>
  <si>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</si>
  <si>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</si>
  <si>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</si>
  <si>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</si>
  <si>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</si>
  <si>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</si>
  <si>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</si>
  <si>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</si>
  <si>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</si>
  <si>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</si>
  <si>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</si>
  <si>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</si>
  <si>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</si>
  <si>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</si>
  <si>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</si>
  <si>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</si>
  <si>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</si>
  <si>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</si>
  <si>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</si>
  <si>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</si>
  <si>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</si>
  <si>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</si>
  <si>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</si>
  <si>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</si>
  <si>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</si>
  <si>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</si>
  <si>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</si>
  <si>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</si>
  <si>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</si>
  <si>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</si>
  <si>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</si>
  <si>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</si>
  <si>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</si>
  <si>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</si>
  <si>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</si>
  <si>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</si>
  <si>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</si>
  <si>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</si>
  <si>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</si>
  <si>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</si>
  <si>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</si>
  <si>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</si>
  <si>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</si>
  <si>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</si>
  <si>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</si>
  <si>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</si>
  <si>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</si>
  <si>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</si>
  <si>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</si>
  <si>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</si>
  <si>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</si>
  <si>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</si>
  <si>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</si>
  <si>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</si>
  <si>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</si>
  <si>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</si>
  <si>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</si>
  <si>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</si>
  <si>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</si>
  <si>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</si>
  <si>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</si>
  <si>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</si>
  <si>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</si>
  <si>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</si>
  <si>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</si>
  <si>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</si>
  <si>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</si>
  <si>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</si>
  <si>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</si>
  <si>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</si>
  <si>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</si>
  <si>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</si>
  <si>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</si>
  <si>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</si>
  <si>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</si>
  <si>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</si>
  <si>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</si>
  <si>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</si>
  <si>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</si>
  <si>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</si>
  <si>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</si>
  <si>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</si>
  <si>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</si>
  <si>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</si>
  <si>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</si>
  <si>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</si>
  <si>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</si>
  <si>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</si>
  <si>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</si>
  <si>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</si>
  <si>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</si>
  <si>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</si>
  <si>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</si>
  <si>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</si>
  <si>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</si>
  <si>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</si>
  <si>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</si>
  <si>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</si>
  <si>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</si>
  <si>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</si>
  <si>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</si>
  <si>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</si>
  <si>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</si>
  <si>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</si>
  <si>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</si>
  <si>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</si>
  <si>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</si>
  <si>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</si>
  <si>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</si>
  <si>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</si>
  <si>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</si>
  <si>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</si>
  <si>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</si>
  <si>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</si>
  <si>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</si>
  <si>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</si>
  <si>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</si>
  <si>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</si>
  <si>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</si>
  <si>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</si>
  <si>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</si>
  <si>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</si>
  <si>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</si>
  <si>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</si>
  <si>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</si>
  <si>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</si>
  <si>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</si>
  <si>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</si>
  <si>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</si>
  <si>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</si>
  <si>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</si>
  <si>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</si>
  <si>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</si>
  <si>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</si>
  <si>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</si>
  <si>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</si>
  <si>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</si>
  <si>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</si>
  <si>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</si>
  <si>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</si>
  <si>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</si>
  <si>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</si>
  <si>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</si>
  <si>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</si>
  <si>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</si>
  <si>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</si>
  <si>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</si>
  <si>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</si>
  <si>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</si>
  <si>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</si>
  <si>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</si>
  <si>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</si>
  <si>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</si>
  <si>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</si>
  <si>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</si>
  <si>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</si>
  <si>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</si>
  <si>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</si>
  <si>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</si>
  <si>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</si>
  <si>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</si>
  <si>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</si>
  <si>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</si>
  <si>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</si>
  <si>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</si>
  <si>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</si>
  <si>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</si>
  <si>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</si>
  <si>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</si>
  <si>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</si>
  <si>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</si>
  <si>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</si>
  <si>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</si>
  <si>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</si>
  <si>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</si>
  <si>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</si>
  <si>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</si>
  <si>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</si>
  <si>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</si>
  <si>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</si>
  <si>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</si>
  <si>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</si>
  <si>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</si>
  <si>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</si>
  <si>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</si>
  <si>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</si>
  <si>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</si>
  <si>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</si>
  <si>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</si>
  <si>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</si>
  <si>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</si>
  <si>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</si>
  <si>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</si>
  <si>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</si>
  <si>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</si>
  <si>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</si>
  <si>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</si>
  <si>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</si>
  <si>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</si>
  <si>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</si>
  <si>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</si>
  <si>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</si>
  <si>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</si>
  <si>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</si>
  <si>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</si>
  <si>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</si>
  <si>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</si>
  <si>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</si>
  <si>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</si>
  <si>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</si>
  <si>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</si>
  <si>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</si>
  <si>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</si>
  <si>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</si>
  <si>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</si>
  <si>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</si>
  <si>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</si>
  <si>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</si>
  <si>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</si>
  <si>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</si>
  <si>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</si>
  <si>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</si>
  <si>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</si>
  <si>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</si>
  <si>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</si>
  <si>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</si>
  <si>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</si>
  <si>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</si>
  <si>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</si>
  <si>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</si>
  <si>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</si>
  <si>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</si>
  <si>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</si>
  <si>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</si>
  <si>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</si>
  <si>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</si>
  <si>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</si>
  <si>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</si>
  <si>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</si>
  <si>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</si>
  <si>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</si>
  <si>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</si>
  <si>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</si>
  <si>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</si>
  <si>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</si>
  <si>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</si>
  <si>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</si>
  <si>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</si>
  <si>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</si>
  <si>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</si>
  <si>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</si>
  <si>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</si>
  <si>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</si>
  <si>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</si>
  <si>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</si>
  <si>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</si>
  <si>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</si>
  <si>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</si>
  <si>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</si>
  <si>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</si>
  <si>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</si>
  <si>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</si>
  <si>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</si>
  <si>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</si>
  <si>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</si>
  <si>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</si>
  <si>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</si>
  <si>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</si>
  <si>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</si>
  <si>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</si>
  <si>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</si>
  <si>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</si>
  <si>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</si>
  <si>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</si>
  <si>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</si>
  <si>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</si>
  <si>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</si>
  <si>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</si>
  <si>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</si>
  <si>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</si>
  <si>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</si>
  <si>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</si>
  <si>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</si>
  <si>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</si>
  <si>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</si>
  <si>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</si>
  <si>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</si>
  <si>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</si>
  <si>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</si>
  <si>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</si>
  <si>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</si>
  <si>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</si>
  <si>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</si>
  <si>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</si>
  <si>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</si>
  <si>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</si>
  <si>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</si>
  <si>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</si>
  <si>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</si>
  <si>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</si>
  <si>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</si>
  <si>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</si>
  <si>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</si>
  <si>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</si>
  <si>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</si>
  <si>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</si>
  <si>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</si>
  <si>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</si>
  <si>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</si>
  <si>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</si>
  <si>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</si>
  <si>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</si>
  <si>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</si>
  <si>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</si>
  <si>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</si>
  <si>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</si>
  <si>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</si>
  <si>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</si>
  <si>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</si>
  <si>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</si>
  <si>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</si>
  <si>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</si>
  <si>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</si>
  <si>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</si>
  <si>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</si>
  <si>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</si>
  <si>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</si>
  <si>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</si>
  <si>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</si>
  <si>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</si>
  <si>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</si>
  <si>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</si>
  <si>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</si>
  <si>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</si>
  <si>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</si>
  <si>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</si>
  <si>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</si>
  <si>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</si>
  <si>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</si>
  <si>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</si>
  <si>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</si>
  <si>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</si>
  <si>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</si>
  <si>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</si>
  <si>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</si>
  <si>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</si>
  <si>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</si>
  <si>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</si>
  <si>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</si>
  <si>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</si>
  <si>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</si>
  <si>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</si>
  <si>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</si>
  <si>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</si>
  <si>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</si>
  <si>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</si>
  <si>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</si>
  <si>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</si>
  <si>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</si>
  <si>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</si>
  <si>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</si>
  <si>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</si>
  <si>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</si>
  <si>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</si>
  <si>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</si>
  <si>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</si>
  <si>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</si>
  <si>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</si>
  <si>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</si>
  <si>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</si>
  <si>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</si>
  <si>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</si>
  <si>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</si>
  <si>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</si>
  <si>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</si>
  <si>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</si>
  <si>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</si>
  <si>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</si>
  <si>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</si>
  <si>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</si>
  <si>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</si>
  <si>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</si>
  <si>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</si>
  <si>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</si>
  <si>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</si>
  <si>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</si>
  <si>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</si>
  <si>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</si>
  <si>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</si>
  <si>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</si>
  <si>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</si>
  <si>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</si>
  <si>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</si>
  <si>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</si>
  <si>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</si>
  <si>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</si>
  <si>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</si>
  <si>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</si>
  <si>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</si>
  <si>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</si>
  <si>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</si>
  <si>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</si>
  <si>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</si>
  <si>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</si>
  <si>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</si>
  <si>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</si>
  <si>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</si>
  <si>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</si>
  <si>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</si>
  <si>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</si>
  <si>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</si>
  <si>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</si>
  <si>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</si>
  <si>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</si>
  <si>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</si>
  <si>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</si>
  <si>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</si>
  <si>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</si>
  <si>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</si>
  <si>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</si>
  <si>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</si>
  <si>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</si>
  <si>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</si>
  <si>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</si>
  <si>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</si>
  <si>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</si>
  <si>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</si>
  <si>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</si>
  <si>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</si>
  <si>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</si>
  <si>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</si>
  <si>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</si>
  <si>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</si>
  <si>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</si>
  <si>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</si>
  <si>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</si>
  <si>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</si>
  <si>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</si>
  <si>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</si>
  <si>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</si>
  <si>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</si>
  <si>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</si>
  <si>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</si>
  <si>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</si>
  <si>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</si>
  <si>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</si>
  <si>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</si>
  <si>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</si>
  <si>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</si>
  <si>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</si>
  <si>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</si>
  <si>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</si>
  <si>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</si>
  <si>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</si>
  <si>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</si>
  <si>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</si>
  <si>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</si>
  <si>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</si>
  <si>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</si>
  <si>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</si>
  <si>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</si>
  <si>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</si>
  <si>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</si>
  <si>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</si>
  <si>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</si>
  <si>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</si>
  <si>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</si>
  <si>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</si>
  <si>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</si>
  <si>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</si>
  <si>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</si>
  <si>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</si>
  <si>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</si>
  <si>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</si>
  <si>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</si>
  <si>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</si>
  <si>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</si>
  <si>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</si>
  <si>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</si>
  <si>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</si>
  <si>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</si>
  <si>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</si>
  <si>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</si>
  <si>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</si>
  <si>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</si>
  <si>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</si>
  <si>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</si>
  <si>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</si>
  <si>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</si>
  <si>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</si>
  <si>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</si>
  <si>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</si>
  <si>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</si>
  <si>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</si>
  <si>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</si>
  <si>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</si>
  <si>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</si>
  <si>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</si>
  <si>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</si>
  <si>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</si>
  <si>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</si>
  <si>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</si>
  <si>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</si>
  <si>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</si>
  <si>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</si>
  <si>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</si>
  <si>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</si>
  <si>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</si>
  <si>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</si>
  <si>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</si>
  <si>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</si>
  <si>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</si>
  <si>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</si>
  <si>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</si>
  <si>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</si>
  <si>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</si>
  <si>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</si>
  <si>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</si>
  <si>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</si>
  <si>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</si>
  <si>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</si>
  <si>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</si>
  <si>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</si>
  <si>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</si>
  <si>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</si>
  <si>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</si>
  <si>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</si>
  <si>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</si>
  <si>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</si>
  <si>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</si>
  <si>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</si>
  <si>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</si>
  <si>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</si>
  <si>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</si>
  <si>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</si>
  <si>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</si>
  <si>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</si>
  <si>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</si>
  <si>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</si>
  <si>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</si>
  <si>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</si>
  <si>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</si>
  <si>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</si>
  <si>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</si>
  <si>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</si>
  <si>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</si>
  <si>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</si>
  <si>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</si>
  <si>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</si>
  <si>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</si>
  <si>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</si>
  <si>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</si>
  <si>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</si>
  <si>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</si>
  <si>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</si>
  <si>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</si>
  <si>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</si>
  <si>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</si>
  <si>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</si>
  <si>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</si>
  <si>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</si>
  <si>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</si>
  <si>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</si>
  <si>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</si>
  <si>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</si>
  <si>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</si>
  <si>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</si>
  <si>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</si>
  <si>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</si>
  <si>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</si>
  <si>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</si>
  <si>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</si>
  <si>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</si>
  <si>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</si>
  <si>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</si>
  <si>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</si>
  <si>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</si>
  <si>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</si>
  <si>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</si>
  <si>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</si>
  <si>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</si>
  <si>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</si>
  <si>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</si>
  <si>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</si>
  <si>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</si>
  <si>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</si>
  <si>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</si>
  <si>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</si>
  <si>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</si>
  <si>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</si>
  <si>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</si>
  <si>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</si>
  <si>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</si>
  <si>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</si>
  <si>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</si>
  <si>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</si>
  <si>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</si>
  <si>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</si>
  <si>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</si>
  <si>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</si>
  <si>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</si>
  <si>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</si>
  <si>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</si>
  <si>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</si>
  <si>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</si>
  <si>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</si>
  <si>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</si>
  <si>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</si>
  <si>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</si>
  <si>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</si>
  <si>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</si>
  <si>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</si>
  <si>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</si>
  <si>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</si>
  <si>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</si>
  <si>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</si>
  <si>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</si>
  <si>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</si>
  <si>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</si>
  <si>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</si>
  <si>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</si>
  <si>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</si>
  <si>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</si>
  <si>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</si>
  <si>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</si>
  <si>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</si>
  <si>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</si>
  <si>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</si>
  <si>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</si>
  <si>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</si>
  <si>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</si>
  <si>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</si>
  <si>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</si>
  <si>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</si>
  <si>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</si>
  <si>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</si>
  <si>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</si>
  <si>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</si>
  <si>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</si>
  <si>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</si>
  <si>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</si>
  <si>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</si>
  <si>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</si>
  <si>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</si>
  <si>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</si>
  <si>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</si>
  <si>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</si>
  <si>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</si>
  <si>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</si>
  <si>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</si>
  <si>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</si>
  <si>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</si>
  <si>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</si>
  <si>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</si>
  <si>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</si>
  <si>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</si>
  <si>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</si>
  <si>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</si>
  <si>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</si>
  <si>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</si>
  <si>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</si>
  <si>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</si>
  <si>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</si>
  <si>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</si>
  <si>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</si>
  <si>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</si>
  <si>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</si>
  <si>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</si>
  <si>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</si>
  <si>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</si>
  <si>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</si>
  <si>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</si>
  <si>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</si>
  <si>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</si>
  <si>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</si>
  <si>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</si>
  <si>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</si>
  <si>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</si>
  <si>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</si>
  <si>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</si>
  <si>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</si>
  <si>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</si>
  <si>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</si>
  <si>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</si>
  <si>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</si>
  <si>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</si>
  <si>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</si>
  <si>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</si>
  <si>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</si>
  <si>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</si>
  <si>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</si>
  <si>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</si>
  <si>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</si>
  <si>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</si>
  <si>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</si>
  <si>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</si>
  <si>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</si>
  <si>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</si>
  <si>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</si>
  <si>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</si>
  <si>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</si>
  <si>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</si>
  <si>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</si>
  <si>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</si>
  <si>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</si>
  <si>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</si>
  <si>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</si>
  <si>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</si>
  <si>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</si>
  <si>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</si>
  <si>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</si>
  <si>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</si>
  <si>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</si>
  <si>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</si>
  <si>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</si>
  <si>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</si>
  <si>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</si>
  <si>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</si>
  <si>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</si>
  <si>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</si>
  <si>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</si>
  <si>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</si>
  <si>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</si>
  <si>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</si>
  <si>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</si>
  <si>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</si>
  <si>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</si>
  <si>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</si>
  <si>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</si>
  <si>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</si>
  <si>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</si>
  <si>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</si>
  <si>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</si>
  <si>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</si>
  <si>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</si>
  <si>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</si>
  <si>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</si>
  <si>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</si>
  <si>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</si>
  <si>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</si>
  <si>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</si>
  <si>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</si>
  <si>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</si>
  <si>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</si>
  <si>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</si>
  <si>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</si>
  <si>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</si>
  <si>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</si>
  <si>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</si>
  <si>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</si>
  <si>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</si>
  <si>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</si>
  <si>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</si>
  <si>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</si>
  <si>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</si>
  <si>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</si>
  <si>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</si>
  <si>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</si>
  <si>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</si>
  <si>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</si>
  <si>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</si>
  <si>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</si>
  <si>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</si>
  <si>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</si>
  <si>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</si>
  <si>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</si>
  <si>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</si>
  <si>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</si>
  <si>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</si>
  <si>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</si>
  <si>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</si>
  <si>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</si>
  <si>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</si>
  <si>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</si>
  <si>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</si>
  <si>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</si>
  <si>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</si>
  <si>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</si>
  <si>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</si>
  <si>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</si>
  <si>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</si>
  <si>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</si>
  <si>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</si>
  <si>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</si>
  <si>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</si>
  <si>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</si>
  <si>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</si>
  <si>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</si>
  <si>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</si>
  <si>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</si>
  <si>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</si>
  <si>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</si>
  <si>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</si>
  <si>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</si>
  <si>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</si>
  <si>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</si>
  <si>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</si>
  <si>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</si>
  <si>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</si>
  <si>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</si>
  <si>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</si>
  <si>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</si>
  <si>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</si>
  <si>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</si>
  <si>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</si>
  <si>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</si>
  <si>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</si>
  <si>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</si>
  <si>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</si>
  <si>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</si>
  <si>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</si>
  <si>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</si>
  <si>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</si>
  <si>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</si>
  <si>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</si>
  <si>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</si>
  <si>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</si>
  <si>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</si>
  <si>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</si>
  <si>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</si>
  <si>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</si>
  <si>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</si>
  <si>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</si>
  <si>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</si>
  <si>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</si>
  <si>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</si>
  <si>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</si>
  <si>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</si>
  <si>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</si>
  <si>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</si>
  <si>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</si>
  <si>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</si>
  <si>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</si>
  <si>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</si>
  <si>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</si>
  <si>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</si>
  <si>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</si>
  <si>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</si>
  <si>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</si>
  <si>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</si>
  <si>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</si>
  <si>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</si>
  <si>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</si>
  <si>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</si>
  <si>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</si>
  <si>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</si>
  <si>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</si>
  <si>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</si>
  <si>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</si>
  <si>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</si>
  <si>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</si>
  <si>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</si>
  <si>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</si>
  <si>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</si>
  <si>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</si>
  <si>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</si>
  <si>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</si>
  <si>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</si>
  <si>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</si>
  <si>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</si>
  <si>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</si>
  <si>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</si>
  <si>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</si>
  <si>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</si>
  <si>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</si>
  <si>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</si>
  <si>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</si>
  <si>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</si>
  <si>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</si>
  <si>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</si>
  <si>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</si>
  <si>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</si>
  <si>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</si>
  <si>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</si>
  <si>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</si>
  <si>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</si>
  <si>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</si>
  <si>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</si>
  <si>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</si>
  <si>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</si>
  <si>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</si>
  <si>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</si>
  <si>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</si>
  <si>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</si>
  <si>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</si>
  <si>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</si>
  <si>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</si>
  <si>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</si>
  <si>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</si>
  <si>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</si>
  <si>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</si>
  <si>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</si>
  <si>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</si>
  <si>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</si>
  <si>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</si>
  <si>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</si>
  <si>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</si>
  <si>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</si>
  <si>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</si>
  <si>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</si>
  <si>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</si>
  <si>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</si>
  <si>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</si>
  <si>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</si>
  <si>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</si>
  <si>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</si>
  <si>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</si>
  <si>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</si>
  <si>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</si>
  <si>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</si>
  <si>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</si>
  <si>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</si>
  <si>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</si>
  <si>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</si>
  <si>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</si>
  <si>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</si>
  <si>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</si>
  <si>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</si>
  <si>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</si>
  <si>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</si>
  <si>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</si>
  <si>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</si>
  <si>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</si>
  <si>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</si>
  <si>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</si>
  <si>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</si>
  <si>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</si>
  <si>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</si>
  <si>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</si>
  <si>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</si>
  <si>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</si>
  <si>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</si>
  <si>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</si>
  <si>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</si>
  <si>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</si>
  <si>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</si>
  <si>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</si>
  <si>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</si>
  <si>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</si>
  <si>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</si>
  <si>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</si>
  <si>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</si>
  <si>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</si>
  <si>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</si>
  <si>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</si>
  <si>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</si>
  <si>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</si>
  <si>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</si>
  <si>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</si>
  <si>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</si>
  <si>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</si>
  <si>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</si>
  <si>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</si>
  <si>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</si>
  <si>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</si>
  <si>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</si>
  <si>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</si>
  <si>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</si>
  <si>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</si>
  <si>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</si>
  <si>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</si>
  <si>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</si>
  <si>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</si>
  <si>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</si>
  <si>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</si>
  <si>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</si>
  <si>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</si>
  <si>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</si>
  <si>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</si>
  <si>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</si>
  <si>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</si>
  <si>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</si>
  <si>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</si>
  <si>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</si>
  <si>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</si>
  <si>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</si>
  <si>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</si>
  <si>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</si>
  <si>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</si>
  <si>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</si>
  <si>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</si>
  <si>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</si>
  <si>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</si>
  <si>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</si>
  <si>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</si>
  <si>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</si>
  <si>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</si>
  <si>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</si>
  <si>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</si>
  <si>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</si>
  <si>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</si>
  <si>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</si>
  <si>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</si>
  <si>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</si>
  <si>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</si>
  <si>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</si>
  <si>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</si>
  <si>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</si>
  <si>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</si>
  <si>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</si>
  <si>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</si>
  <si>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</si>
  <si>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</si>
  <si>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</si>
  <si>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</si>
  <si>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</si>
  <si>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</si>
  <si>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</si>
  <si>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</si>
  <si>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</si>
  <si>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</si>
  <si>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</si>
  <si>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</si>
  <si>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</si>
  <si>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</si>
  <si>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</si>
  <si>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</si>
  <si>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</si>
  <si>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</si>
  <si>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</si>
  <si>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</si>
  <si>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</si>
  <si>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</si>
  <si>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</si>
  <si>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</si>
  <si>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</si>
  <si>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</si>
  <si>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</si>
  <si>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</si>
  <si>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</si>
  <si>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</si>
  <si>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</si>
  <si>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</si>
  <si>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</si>
  <si>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</si>
  <si>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</si>
  <si>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</si>
  <si>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</si>
  <si>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</si>
  <si>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</si>
  <si>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</si>
  <si>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</si>
  <si>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</si>
  <si>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</si>
  <si>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</si>
  <si>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</si>
  <si>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</si>
  <si>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</si>
  <si>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</si>
  <si>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</si>
  <si>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</si>
  <si>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</si>
  <si>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</si>
  <si>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</si>
  <si>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</si>
  <si>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</si>
  <si>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</si>
  <si>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</si>
  <si>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</si>
  <si>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</si>
  <si>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</si>
  <si>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</si>
  <si>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</si>
  <si>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</si>
  <si>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</si>
  <si>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</si>
  <si>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</si>
  <si>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</si>
  <si>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</si>
  <si>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</si>
  <si>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</si>
  <si>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</si>
  <si>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</si>
  <si>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</si>
  <si>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</si>
  <si>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</si>
  <si>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</si>
  <si>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</si>
  <si>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</si>
  <si>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</si>
  <si>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</si>
  <si>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</si>
  <si>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</si>
  <si>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</si>
  <si>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</si>
  <si>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</si>
  <si>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</si>
  <si>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</si>
  <si>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</si>
  <si>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</si>
  <si>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</si>
  <si>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</si>
  <si>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</si>
  <si>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</si>
  <si>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</si>
  <si>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</si>
  <si>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</si>
  <si>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</si>
  <si>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</si>
  <si>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</si>
  <si>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</si>
  <si>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</si>
  <si>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</si>
  <si>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</si>
  <si>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</si>
  <si>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</si>
  <si>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</si>
  <si>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</si>
  <si>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</si>
  <si>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</si>
  <si>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</si>
  <si>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</si>
  <si>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</si>
  <si>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</si>
  <si>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</si>
  <si>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</si>
  <si>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</si>
  <si>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</si>
  <si>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</si>
  <si>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</si>
  <si>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</si>
  <si>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</si>
  <si>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</si>
  <si>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</si>
  <si>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</si>
  <si>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</si>
  <si>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</si>
  <si>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</si>
  <si>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</si>
  <si>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</si>
  <si>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</si>
  <si>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</si>
  <si>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</si>
  <si>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</si>
  <si>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</si>
  <si>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</si>
  <si>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</si>
  <si>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</si>
  <si>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</si>
  <si>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</si>
  <si>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</si>
  <si>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</si>
  <si>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</si>
  <si>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</si>
  <si>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</si>
  <si>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</si>
  <si>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</si>
  <si>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</si>
  <si>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</si>
  <si>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</si>
  <si>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</si>
  <si>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</si>
  <si>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</si>
  <si>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</si>
  <si>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</si>
  <si>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</si>
  <si>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</si>
  <si>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</si>
  <si>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</si>
  <si>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</si>
  <si>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</si>
  <si>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</si>
  <si>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</si>
  <si>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</si>
  <si>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</si>
  <si>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</si>
  <si>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</si>
  <si>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</si>
  <si>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</si>
  <si>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</si>
  <si>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</si>
  <si>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</si>
  <si>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</si>
  <si>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</si>
  <si>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</si>
  <si>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</si>
  <si>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</si>
  <si>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</si>
  <si>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</si>
  <si>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</si>
  <si>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</si>
  <si>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</si>
  <si>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</si>
  <si>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</si>
  <si>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</si>
  <si>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</si>
  <si>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</si>
  <si>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</si>
  <si>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</si>
  <si>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</si>
  <si>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</si>
  <si>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</si>
  <si>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</si>
  <si>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</si>
  <si>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</si>
  <si>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</si>
  <si>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</si>
  <si>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</si>
  <si>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</si>
  <si>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</si>
  <si>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</si>
  <si>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</si>
  <si>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</si>
  <si>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</si>
  <si>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</si>
  <si>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</si>
  <si>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</si>
  <si>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</si>
  <si>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</si>
  <si>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</si>
  <si>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</si>
  <si>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</si>
  <si>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</si>
  <si>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</si>
  <si>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</si>
  <si>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</si>
  <si>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</si>
  <si>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</si>
  <si>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</si>
  <si>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</si>
  <si>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</si>
  <si>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</si>
  <si>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</si>
  <si>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</si>
  <si>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</si>
  <si>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</si>
  <si>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</si>
  <si>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</si>
  <si>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</si>
  <si>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</si>
  <si>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</si>
  <si>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</si>
  <si>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</si>
  <si>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</si>
  <si>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</si>
  <si>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</si>
  <si>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</si>
  <si>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</si>
  <si>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</si>
  <si>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</si>
  <si>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</si>
  <si>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</si>
  <si>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</si>
  <si>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</si>
  <si>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</si>
  <si>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</si>
  <si>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</si>
  <si>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</si>
  <si>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</si>
  <si>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</si>
  <si>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</si>
  <si>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</si>
  <si>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</si>
  <si>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</si>
  <si>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</si>
  <si>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</si>
  <si>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</si>
  <si>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</si>
  <si>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</si>
  <si>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</si>
  <si>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</si>
  <si>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</si>
  <si>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</si>
  <si>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</si>
  <si>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</si>
  <si>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</si>
  <si>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</si>
  <si>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</si>
  <si>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</si>
  <si>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</si>
  <si>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</si>
  <si>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</si>
  <si>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</si>
  <si>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</si>
  <si>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</si>
  <si>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</si>
  <si>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</si>
  <si>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</si>
  <si>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</si>
  <si>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</si>
  <si>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</si>
  <si>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</si>
  <si>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</si>
  <si>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</si>
  <si>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</si>
  <si>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</si>
  <si>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</si>
  <si>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</si>
  <si>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</si>
  <si>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</si>
  <si>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</si>
  <si>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</si>
  <si>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</si>
  <si>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</si>
  <si>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</si>
  <si>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</si>
  <si>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</si>
  <si>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</si>
  <si>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</si>
  <si>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</si>
  <si>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</si>
  <si>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</si>
  <si>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</si>
  <si>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</si>
  <si>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</si>
  <si>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</si>
  <si>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</si>
  <si>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</si>
  <si>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</si>
  <si>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</si>
  <si>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</si>
  <si>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</si>
  <si>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</si>
  <si>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</si>
  <si>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</si>
  <si>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</si>
  <si>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</si>
  <si>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</si>
  <si>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</si>
  <si>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</si>
  <si>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</si>
  <si>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</si>
  <si>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</si>
  <si>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</si>
  <si>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</si>
  <si>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</si>
  <si>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</si>
  <si>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</si>
  <si>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</si>
  <si>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</si>
  <si>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</si>
  <si>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</si>
  <si>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</si>
  <si>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</si>
  <si>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</si>
  <si>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</si>
  <si>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</si>
  <si>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</si>
  <si>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</si>
  <si>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</si>
  <si>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</si>
  <si>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</si>
  <si>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</si>
  <si>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</si>
  <si>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</si>
  <si>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</si>
  <si>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</si>
  <si>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</si>
  <si>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</si>
  <si>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</si>
  <si>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</si>
  <si>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</si>
  <si>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</si>
  <si>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</si>
  <si>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</si>
  <si>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</si>
  <si>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</si>
  <si>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</si>
  <si>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</si>
  <si>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</si>
  <si>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</si>
  <si>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</si>
  <si>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</si>
  <si>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</si>
  <si>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</si>
  <si>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</si>
  <si>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</si>
  <si>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</si>
  <si>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</si>
  <si>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</si>
  <si>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</si>
  <si>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</si>
  <si>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</si>
  <si>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</si>
  <si>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</si>
  <si>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</si>
  <si>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</si>
  <si>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</si>
  <si>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</si>
  <si>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</si>
  <si>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</si>
  <si>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</si>
  <si>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</si>
  <si>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</si>
  <si>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</si>
  <si>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</si>
  <si>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</si>
  <si>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</si>
  <si>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</si>
  <si>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</si>
  <si>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</si>
  <si>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</si>
  <si>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</si>
  <si>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</si>
  <si>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</si>
  <si>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</si>
  <si>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</si>
  <si>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</si>
  <si>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</si>
  <si>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</si>
  <si>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</si>
  <si>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</si>
  <si>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</si>
  <si>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</si>
  <si>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</si>
  <si>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</si>
  <si>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</si>
  <si>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</si>
  <si>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</si>
  <si>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</si>
  <si>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</si>
  <si>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</si>
  <si>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</si>
  <si>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</si>
  <si>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</si>
  <si>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</si>
  <si>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</si>
  <si>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</si>
  <si>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</si>
  <si>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</si>
  <si>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</si>
  <si>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</si>
  <si>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</si>
  <si>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</si>
  <si>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</si>
  <si>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</si>
  <si>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</si>
  <si>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</si>
  <si>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</si>
  <si>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</si>
  <si>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</si>
  <si>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</si>
  <si>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</si>
  <si>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</si>
  <si>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</si>
  <si>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</si>
  <si>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</si>
  <si>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</si>
  <si>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</si>
  <si>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</si>
  <si>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</si>
  <si>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</si>
  <si>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</si>
  <si>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</si>
  <si>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</si>
  <si>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</si>
  <si>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</si>
  <si>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</si>
  <si>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</si>
  <si>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</si>
  <si>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</si>
  <si>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</si>
  <si>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</si>
  <si>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</si>
  <si>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</si>
  <si>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</si>
  <si>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</si>
  <si>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</si>
  <si>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</si>
  <si>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</si>
  <si>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</si>
  <si>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</si>
  <si>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</si>
  <si>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</si>
  <si>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</si>
  <si>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</si>
  <si>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</si>
  <si>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</si>
  <si>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</si>
  <si>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</si>
  <si>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</si>
  <si>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</si>
  <si>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</si>
  <si>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</si>
  <si>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</si>
  <si>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</si>
  <si>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</si>
  <si>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</si>
  <si>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</si>
  <si>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</si>
  <si>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</si>
  <si>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</si>
  <si>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</si>
  <si>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</si>
  <si>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</si>
  <si>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</si>
  <si>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</si>
  <si>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</si>
  <si>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</si>
  <si>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</si>
  <si>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</si>
  <si>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</si>
  <si>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</si>
  <si>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</si>
  <si>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</si>
  <si>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</si>
  <si>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</si>
  <si>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</si>
  <si>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</si>
  <si>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</si>
  <si>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</si>
  <si>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</si>
  <si>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</si>
  <si>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</si>
  <si>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</si>
  <si>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</si>
  <si>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</si>
  <si>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</si>
  <si>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</si>
  <si>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</si>
  <si>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</si>
  <si>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</si>
  <si>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</si>
  <si>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</si>
  <si>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</si>
  <si>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</si>
  <si>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</si>
  <si>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</si>
  <si>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</si>
  <si>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</si>
  <si>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</si>
  <si>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</si>
  <si>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</si>
  <si>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</si>
  <si>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</si>
  <si>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</si>
  <si>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</si>
  <si>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</si>
  <si>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</si>
  <si>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</si>
  <si>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</si>
  <si>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</si>
  <si>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</si>
  <si>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</si>
  <si>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</si>
  <si>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</si>
  <si>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</si>
  <si>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</si>
  <si>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</si>
  <si>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</si>
  <si>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</si>
  <si>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</si>
  <si>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</si>
  <si>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</si>
  <si>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</si>
  <si>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</si>
  <si>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</si>
  <si>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</si>
  <si>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</si>
  <si>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</si>
  <si>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</si>
  <si>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</si>
  <si>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</si>
  <si>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</si>
  <si>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</si>
  <si>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</si>
  <si>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</si>
  <si>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</si>
  <si>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</si>
  <si>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</si>
  <si>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</si>
  <si>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</si>
  <si>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</si>
  <si>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</si>
  <si>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</si>
  <si>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</si>
  <si>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</si>
  <si>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</si>
  <si>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</si>
  <si>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</si>
  <si>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</si>
  <si>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</si>
  <si>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</si>
  <si>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</si>
  <si>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</si>
  <si>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</si>
  <si>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</si>
  <si>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</si>
  <si>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</si>
  <si>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</si>
  <si>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</si>
  <si>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</si>
  <si>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</si>
  <si>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</si>
  <si>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</si>
  <si>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</si>
  <si>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</si>
  <si>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</si>
  <si>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</si>
  <si>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</si>
  <si>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</si>
  <si>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</si>
  <si>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</si>
  <si>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</si>
  <si>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</si>
  <si>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</si>
  <si>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</si>
  <si>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</si>
  <si>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</si>
  <si>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</si>
  <si>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</si>
  <si>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</si>
  <si>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</si>
  <si>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</si>
  <si>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</si>
  <si>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</si>
  <si>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</si>
  <si>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</si>
  <si>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</si>
  <si>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</si>
  <si>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</si>
  <si>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</si>
  <si>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</si>
  <si>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</si>
  <si>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</si>
  <si>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</si>
  <si>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</si>
  <si>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</si>
  <si>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</si>
  <si>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</si>
  <si>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</si>
  <si>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</si>
  <si>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</si>
  <si>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</si>
  <si>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</si>
  <si>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</si>
  <si>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</si>
  <si>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</si>
  <si>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</si>
  <si>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</si>
  <si>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</si>
  <si>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</si>
  <si>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</si>
  <si>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</si>
  <si>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</si>
  <si>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</si>
  <si>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</si>
  <si>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</si>
  <si>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</si>
  <si>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</si>
  <si>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</si>
  <si>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</si>
  <si>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</si>
  <si>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</si>
  <si>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</si>
  <si>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</si>
  <si>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</si>
  <si>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</si>
  <si>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</si>
  <si>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</si>
  <si>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</si>
  <si>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</si>
  <si>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</si>
  <si>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</si>
  <si>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</si>
  <si>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</si>
  <si>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</si>
  <si>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</si>
  <si>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</si>
  <si>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</si>
  <si>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</si>
  <si>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</si>
  <si>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</si>
  <si>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</si>
  <si>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</si>
  <si>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</si>
  <si>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</si>
  <si>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</si>
  <si>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</si>
  <si>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</si>
  <si>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</si>
  <si>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</si>
  <si>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</si>
  <si>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</si>
  <si>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</si>
  <si>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</si>
  <si>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</si>
  <si>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</si>
  <si>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</si>
  <si>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</si>
  <si>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</si>
  <si>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</si>
  <si>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</si>
  <si>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</si>
  <si>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</si>
  <si>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</si>
  <si>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</si>
  <si>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</si>
  <si>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</si>
  <si>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</si>
  <si>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</si>
  <si>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</si>
  <si>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</si>
  <si>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</si>
  <si>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</si>
  <si>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</si>
  <si>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</si>
  <si>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</si>
  <si>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</si>
  <si>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</si>
  <si>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</si>
  <si>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</si>
  <si>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</si>
  <si>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</si>
  <si>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</si>
  <si>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</si>
  <si>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</si>
  <si>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</si>
  <si>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</si>
  <si>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</si>
  <si>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</si>
  <si>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</si>
  <si>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</si>
  <si>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</si>
  <si>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</si>
  <si>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</si>
  <si>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</si>
  <si>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</si>
  <si>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</si>
  <si>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</si>
  <si>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</si>
  <si>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</si>
  <si>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</si>
  <si>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</si>
  <si>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</si>
  <si>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</si>
  <si>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</si>
  <si>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</si>
  <si>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</si>
  <si>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</si>
  <si>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</si>
  <si>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</si>
  <si>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</si>
  <si>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</si>
  <si>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</si>
  <si>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</si>
  <si>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</si>
  <si>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</si>
  <si>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</si>
  <si>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</si>
  <si>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</si>
  <si>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</si>
  <si>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</si>
  <si>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</si>
  <si>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</si>
  <si>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</si>
  <si>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</si>
  <si>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</si>
  <si>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</si>
  <si>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</si>
  <si>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</si>
  <si>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</si>
  <si>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</si>
  <si>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</si>
  <si>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</si>
  <si>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</si>
  <si>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</si>
  <si>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</si>
  <si>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</si>
  <si>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</si>
  <si>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</si>
  <si>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</si>
  <si>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</si>
  <si>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</si>
  <si>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</si>
  <si>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</si>
  <si>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</si>
  <si>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</si>
  <si>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</si>
  <si>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</si>
  <si>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</si>
  <si>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</si>
  <si>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</si>
  <si>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</si>
  <si>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</si>
  <si>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</si>
  <si>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</si>
  <si>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</si>
  <si>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</si>
  <si>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</si>
  <si>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</si>
  <si>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</si>
  <si>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</si>
  <si>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</si>
  <si>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</si>
  <si>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</si>
  <si>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</si>
  <si>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</si>
  <si>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</si>
  <si>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</si>
  <si>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</si>
  <si>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</si>
  <si>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</si>
  <si>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</si>
  <si>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</si>
  <si>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</si>
  <si>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</si>
  <si>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</si>
  <si>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</si>
  <si>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</si>
  <si>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</si>
  <si>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</si>
  <si>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</si>
  <si>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</si>
  <si>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</si>
  <si>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</si>
  <si>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</si>
  <si>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</si>
  <si>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</si>
  <si>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</si>
  <si>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</si>
  <si>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</si>
  <si>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</si>
  <si>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</si>
  <si>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</si>
  <si>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</si>
  <si>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</si>
  <si>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</si>
  <si>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</si>
  <si>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</si>
  <si>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</si>
  <si>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</si>
  <si>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</si>
  <si>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</si>
  <si>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</si>
  <si>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</si>
  <si>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</si>
  <si>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</si>
  <si>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</si>
  <si>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</si>
  <si>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</si>
  <si>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</si>
  <si>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</si>
  <si>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</si>
  <si>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</si>
  <si>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</si>
  <si>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</si>
  <si>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</si>
  <si>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</si>
  <si>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</si>
  <si>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</si>
  <si>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</si>
  <si>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</si>
  <si>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</si>
  <si>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</si>
  <si>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</si>
  <si>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</si>
  <si>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</si>
  <si>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</si>
  <si>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</si>
  <si>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</si>
  <si>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</si>
  <si>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</si>
  <si>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</si>
  <si>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</si>
  <si>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</si>
  <si>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</si>
  <si>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</si>
  <si>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</si>
  <si>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</si>
  <si>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</si>
  <si>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</si>
  <si>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</si>
  <si>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</si>
  <si>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</si>
  <si>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</si>
  <si>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</si>
  <si>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</si>
  <si>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</si>
  <si>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</si>
  <si>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</si>
  <si>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</si>
  <si>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</si>
  <si>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</si>
  <si>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</si>
  <si>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</si>
  <si>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</si>
  <si>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</si>
  <si>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</si>
  <si>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</si>
  <si>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</si>
  <si>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</si>
  <si>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</si>
  <si>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</si>
  <si>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</si>
  <si>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</si>
  <si>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</si>
  <si>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</si>
  <si>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</si>
  <si>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</si>
  <si>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</si>
  <si>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</si>
  <si>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</si>
  <si>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</si>
  <si>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</si>
  <si>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</si>
  <si>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</si>
  <si>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</si>
  <si>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</si>
  <si>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</si>
  <si>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</si>
  <si>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</si>
  <si>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</si>
  <si>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</si>
  <si>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</si>
  <si>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</si>
  <si>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</si>
  <si>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</si>
  <si>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</si>
  <si>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</si>
  <si>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</si>
  <si>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</si>
  <si>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</si>
  <si>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</si>
  <si>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</si>
  <si>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</si>
  <si>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</si>
  <si>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</si>
  <si>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</si>
  <si>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</si>
  <si>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</si>
  <si>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</si>
  <si>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</si>
  <si>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</si>
  <si>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</si>
  <si>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</si>
  <si>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</si>
  <si>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</si>
  <si>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</si>
  <si>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</si>
  <si>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</si>
  <si>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</si>
  <si>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</si>
  <si>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</si>
  <si>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</si>
  <si>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</si>
  <si>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</si>
  <si>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</si>
  <si>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</si>
  <si>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</si>
  <si>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</si>
  <si>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</si>
  <si>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</si>
  <si>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</si>
  <si>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</si>
  <si>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</si>
  <si>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</si>
  <si>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</si>
  <si>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</si>
  <si>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</si>
  <si>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</si>
  <si>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</si>
  <si>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</si>
  <si>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</si>
  <si>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</si>
  <si>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</si>
  <si>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</si>
  <si>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</si>
  <si>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</si>
  <si>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</si>
  <si>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</si>
  <si>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</si>
  <si>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</si>
  <si>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</si>
  <si>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</si>
  <si>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</si>
  <si>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</si>
  <si>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</si>
  <si>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</si>
  <si>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</si>
  <si>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</si>
  <si>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</si>
  <si>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</si>
  <si>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</si>
  <si>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</si>
  <si>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</si>
  <si>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</si>
  <si>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</si>
  <si>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</si>
  <si>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</si>
  <si>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</si>
  <si>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</si>
  <si>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</si>
  <si>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</si>
  <si>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</si>
  <si>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</si>
  <si>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</si>
  <si>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</si>
  <si>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</si>
  <si>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</si>
  <si>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</si>
  <si>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</si>
  <si>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</si>
  <si>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</si>
  <si>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</si>
  <si>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</si>
  <si>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</si>
  <si>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</si>
  <si>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</si>
  <si>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</si>
  <si>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</si>
  <si>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</si>
  <si>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</si>
  <si>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</si>
  <si>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</si>
  <si>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</si>
  <si>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</si>
  <si>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</si>
  <si>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</si>
  <si>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</si>
  <si>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</si>
  <si>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</si>
  <si>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</si>
  <si>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</si>
  <si>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</si>
  <si>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</si>
  <si>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</si>
  <si>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</si>
  <si>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</si>
  <si>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</si>
  <si>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</si>
  <si>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</si>
  <si>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</si>
  <si>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</si>
  <si>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</si>
  <si>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</si>
  <si>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</si>
  <si>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</si>
  <si>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</si>
  <si>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</si>
  <si>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</si>
  <si>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</si>
  <si>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</si>
  <si>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</si>
  <si>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</si>
  <si>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</si>
  <si>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</si>
  <si>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</si>
  <si>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</si>
  <si>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</si>
  <si>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</si>
  <si>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</si>
  <si>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</si>
  <si>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</si>
  <si>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</si>
  <si>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</si>
  <si>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</si>
  <si>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</si>
  <si>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</si>
  <si>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</si>
  <si>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</si>
  <si>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</si>
  <si>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</si>
  <si>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</si>
  <si>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</si>
  <si>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</si>
  <si>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</si>
  <si>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</si>
  <si>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</si>
  <si>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</si>
  <si>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</si>
  <si>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</si>
  <si>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</si>
  <si>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</si>
  <si>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</si>
  <si>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</si>
  <si>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</si>
  <si>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</si>
  <si>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</si>
  <si>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</si>
  <si>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</si>
  <si>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</si>
  <si>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</si>
  <si>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</si>
  <si>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</si>
  <si>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</si>
  <si>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</si>
  <si>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</si>
  <si>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</si>
  <si>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</si>
  <si>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</si>
  <si>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</si>
  <si>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</si>
  <si>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</si>
  <si>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</si>
  <si>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</si>
  <si>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</si>
  <si>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</si>
  <si>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</si>
  <si>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</si>
  <si>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</si>
  <si>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</si>
  <si>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</si>
  <si>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</si>
  <si>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</si>
  <si>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</si>
  <si>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</si>
  <si>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</si>
  <si>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</si>
  <si>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</si>
  <si>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</si>
  <si>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</si>
  <si>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</si>
  <si>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</si>
  <si>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</si>
  <si>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</si>
  <si>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</si>
  <si>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</si>
  <si>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</si>
  <si>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</si>
  <si>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</si>
  <si>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</si>
  <si>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</si>
  <si>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</si>
  <si>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</si>
  <si>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</si>
  <si>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</si>
  <si>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</si>
  <si>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</si>
  <si>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</si>
  <si>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</si>
  <si>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</si>
  <si>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</si>
  <si>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</si>
  <si>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</si>
  <si>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</si>
  <si>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</si>
  <si>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</si>
  <si>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</si>
  <si>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</si>
  <si>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</si>
  <si>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</si>
  <si>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</si>
  <si>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</si>
  <si>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</si>
  <si>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</si>
  <si>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</si>
  <si>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</si>
  <si>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</si>
  <si>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</si>
  <si>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</si>
  <si>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</si>
  <si>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</si>
  <si>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</si>
  <si>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</si>
  <si>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</si>
  <si>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</si>
  <si>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</si>
  <si>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</si>
  <si>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</si>
  <si>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</si>
  <si>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</si>
  <si>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</si>
  <si>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</si>
  <si>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</si>
  <si>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</si>
  <si>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</si>
  <si>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</si>
  <si>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</si>
  <si>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</si>
  <si>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</si>
  <si>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</si>
  <si>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</si>
  <si>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</si>
  <si>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</si>
  <si>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</si>
  <si>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</si>
  <si>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</si>
  <si>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</si>
  <si>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</si>
  <si>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</si>
  <si>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</si>
  <si>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</si>
  <si>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</si>
  <si>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</si>
  <si>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</si>
  <si>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</si>
  <si>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</si>
  <si>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</si>
  <si>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</si>
  <si>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</si>
  <si>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</si>
  <si>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</si>
  <si>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</si>
  <si>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</si>
  <si>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</si>
  <si>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</si>
  <si>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</si>
  <si>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</si>
  <si>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</si>
  <si>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</si>
  <si>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</si>
  <si>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</si>
  <si>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</si>
  <si>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</si>
  <si>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</si>
  <si>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</si>
  <si>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</si>
  <si>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</si>
  <si>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</si>
  <si>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</si>
  <si>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</si>
  <si>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</si>
  <si>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</si>
  <si>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</si>
  <si>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</si>
  <si>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</si>
  <si>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</si>
  <si>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</si>
  <si>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</si>
  <si>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</si>
  <si>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</si>
  <si>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</si>
  <si>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</si>
  <si>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</si>
  <si>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</si>
  <si>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</si>
  <si>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</si>
  <si>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</si>
  <si>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</si>
  <si>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</si>
  <si>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</si>
  <si>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</si>
  <si>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</si>
  <si>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</si>
  <si>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</si>
  <si>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</si>
  <si>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</si>
  <si>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</si>
  <si>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</si>
  <si>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</si>
  <si>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</si>
  <si>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</si>
  <si>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</si>
  <si>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</si>
  <si>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</si>
  <si>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</si>
  <si>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</si>
  <si>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</si>
  <si>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</si>
  <si>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</si>
  <si>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</si>
  <si>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</si>
  <si>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</si>
  <si>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</si>
  <si>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</si>
  <si>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</si>
  <si>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</si>
  <si>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</si>
  <si>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</si>
  <si>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</si>
  <si>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</si>
  <si>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</si>
  <si>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</si>
  <si>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</si>
  <si>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</si>
  <si>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</si>
  <si>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</si>
  <si>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</si>
  <si>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</si>
  <si>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</si>
  <si>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</si>
  <si>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</si>
  <si>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</si>
  <si>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</si>
  <si>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</si>
  <si>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</si>
  <si>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</si>
  <si>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</si>
  <si>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</si>
  <si>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</si>
  <si>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</si>
  <si>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</si>
  <si>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</si>
  <si>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</si>
  <si>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</si>
  <si>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</si>
  <si>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</si>
  <si>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</si>
  <si>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</si>
  <si>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</si>
  <si>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</si>
  <si>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</si>
  <si>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</si>
  <si>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</si>
  <si>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</si>
  <si>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</si>
  <si>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</si>
  <si>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</si>
  <si>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</si>
  <si>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</si>
  <si>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</si>
  <si>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</si>
  <si>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</si>
  <si>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</si>
  <si>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</si>
  <si>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</si>
  <si>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</si>
  <si>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</si>
  <si>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</si>
  <si>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</si>
  <si>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</si>
  <si>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</si>
  <si>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</si>
  <si>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</si>
  <si>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</si>
  <si>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</si>
  <si>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</si>
  <si>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</si>
  <si>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</si>
  <si>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</si>
  <si>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</si>
  <si>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</si>
  <si>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</si>
  <si>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</si>
  <si>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</si>
  <si>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</si>
  <si>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</si>
  <si>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</si>
  <si>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</si>
  <si>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</si>
  <si>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</si>
  <si>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</si>
  <si>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</si>
  <si>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</si>
  <si>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</si>
  <si>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</si>
  <si>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</si>
  <si>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</si>
  <si>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</si>
  <si>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</si>
  <si>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</si>
  <si>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</si>
  <si>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</si>
  <si>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</si>
  <si>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</si>
  <si>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</si>
  <si>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</si>
  <si>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</si>
  <si>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</si>
  <si>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</si>
  <si>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</si>
  <si>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</si>
  <si>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</si>
  <si>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</si>
  <si>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</si>
  <si>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</si>
  <si>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</si>
  <si>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</si>
  <si>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</si>
  <si>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</si>
  <si>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</si>
  <si>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</si>
  <si>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</si>
  <si>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</si>
  <si>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</si>
  <si>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</si>
  <si>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</si>
  <si>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</si>
  <si>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</si>
  <si>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</si>
  <si>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</si>
  <si>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</si>
  <si>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</si>
  <si>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</si>
  <si>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</si>
  <si>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</si>
  <si>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</si>
  <si>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</si>
  <si>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</si>
  <si>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</si>
  <si>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</si>
  <si>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</si>
  <si>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</si>
  <si>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</si>
  <si>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</si>
  <si>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</si>
  <si>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</si>
  <si>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</si>
  <si>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</si>
  <si>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</si>
  <si>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</si>
  <si>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</si>
  <si>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</si>
  <si>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</si>
  <si>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</si>
  <si>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</si>
  <si>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</si>
  <si>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</si>
  <si>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</si>
  <si>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</si>
  <si>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</si>
  <si>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</si>
  <si>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</si>
  <si>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</si>
  <si>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</si>
  <si>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</si>
  <si>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</si>
  <si>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</si>
  <si>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</si>
  <si>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</si>
  <si>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</si>
  <si>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</si>
  <si>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</si>
  <si>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</si>
  <si>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</si>
  <si>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</si>
  <si>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</si>
  <si>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</si>
  <si>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</si>
  <si>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</si>
  <si>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</si>
  <si>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</si>
  <si>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</si>
  <si>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</si>
  <si>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</si>
  <si>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</si>
  <si>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</si>
  <si>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</si>
  <si>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</si>
  <si>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</si>
  <si>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</si>
  <si>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</si>
  <si>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</si>
  <si>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</si>
  <si>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</si>
  <si>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</si>
  <si>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</si>
  <si>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</si>
  <si>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</si>
  <si>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</si>
  <si>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</si>
  <si>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</si>
  <si>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</si>
  <si>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</si>
  <si>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</si>
  <si>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</si>
  <si>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</si>
  <si>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</si>
  <si>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</si>
  <si>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</si>
  <si>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</si>
  <si>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</si>
  <si>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</si>
  <si>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</si>
  <si>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</si>
  <si>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</si>
  <si>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</si>
  <si>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</si>
  <si>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</si>
  <si>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</si>
  <si>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</si>
  <si>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</si>
  <si>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</si>
  <si>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</si>
  <si>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</si>
  <si>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</si>
  <si>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</si>
  <si>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</si>
  <si>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</si>
  <si>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</si>
  <si>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</si>
  <si>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</si>
  <si>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</si>
  <si>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</si>
  <si>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</si>
  <si>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</si>
  <si>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</si>
  <si>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</si>
  <si>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</si>
  <si>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</si>
  <si>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</si>
  <si>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</si>
  <si>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</si>
  <si>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</si>
  <si>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</si>
  <si>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</si>
  <si>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</si>
  <si>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</si>
  <si>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</si>
  <si>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</si>
  <si>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</si>
  <si>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</si>
  <si>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</si>
  <si>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</si>
  <si>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</si>
  <si>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</si>
  <si>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</si>
  <si>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</si>
  <si>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</si>
  <si>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</si>
  <si>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</si>
  <si>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</si>
  <si>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</si>
  <si>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</si>
  <si>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</si>
  <si>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</si>
  <si>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</si>
  <si>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</si>
  <si>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</si>
  <si>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</si>
  <si>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</si>
  <si>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</si>
  <si>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</si>
  <si>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</si>
  <si>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</si>
  <si>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</si>
  <si>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</si>
  <si>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</si>
  <si>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</si>
  <si>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</si>
  <si>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</si>
  <si>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</si>
  <si>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</si>
  <si>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</si>
  <si>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</si>
  <si>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</si>
  <si>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</si>
  <si>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</si>
  <si>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</si>
  <si>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</si>
  <si>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</si>
  <si>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</si>
  <si>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</si>
  <si>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</si>
  <si>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</si>
  <si>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</si>
  <si>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</si>
  <si>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</si>
  <si>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</si>
  <si>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</si>
  <si>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</si>
  <si>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</si>
  <si>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</si>
  <si>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</si>
  <si>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</si>
  <si>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</si>
  <si>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</si>
  <si>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</si>
  <si>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</si>
  <si>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</si>
  <si>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</si>
  <si>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</si>
  <si>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</si>
  <si>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</si>
  <si>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</si>
  <si>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</si>
  <si>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</si>
  <si>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</si>
  <si>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</si>
  <si>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</si>
  <si>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</si>
  <si>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</si>
  <si>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</si>
  <si>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</si>
  <si>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</si>
  <si>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</si>
  <si>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</si>
  <si>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</si>
  <si>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</si>
  <si>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</si>
  <si>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</si>
  <si>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</si>
  <si>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</si>
  <si>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</si>
  <si>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</si>
  <si>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</si>
  <si>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</si>
  <si>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</si>
  <si>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</si>
  <si>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</si>
  <si>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</si>
  <si>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</si>
  <si>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</si>
  <si>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</si>
  <si>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</si>
  <si>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</si>
  <si>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</si>
  <si>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</si>
  <si>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</si>
  <si>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</si>
  <si>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</si>
  <si>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</si>
  <si>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</si>
  <si>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</si>
  <si>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</si>
  <si>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</si>
  <si>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</si>
  <si>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</si>
  <si>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</si>
  <si>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</si>
  <si>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</si>
  <si>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</si>
  <si>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</si>
  <si>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</si>
  <si>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</si>
  <si>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</si>
  <si>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</si>
  <si>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</si>
  <si>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</si>
  <si>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</si>
  <si>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</si>
  <si>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</si>
  <si>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</si>
  <si>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</si>
  <si>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</si>
  <si>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</si>
  <si>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</si>
  <si>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</si>
  <si>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</si>
  <si>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</si>
  <si>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</si>
  <si>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</si>
  <si>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</si>
  <si>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</si>
  <si>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</si>
  <si>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</si>
  <si>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</si>
  <si>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</si>
  <si>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</si>
  <si>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</si>
  <si>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</si>
  <si>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</si>
  <si>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</si>
  <si>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</si>
  <si>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</si>
  <si>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</si>
  <si>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</si>
  <si>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</si>
  <si>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</si>
  <si>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</si>
  <si>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</si>
  <si>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</si>
  <si>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</si>
  <si>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</si>
  <si>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</si>
  <si>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</si>
  <si>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</si>
  <si>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</si>
  <si>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</si>
  <si>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</si>
  <si>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</si>
  <si>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</si>
  <si>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</si>
  <si>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</si>
  <si>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</si>
  <si>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</si>
  <si>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</si>
  <si>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</si>
  <si>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</si>
  <si>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</si>
  <si>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</si>
  <si>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</si>
  <si>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</si>
  <si>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</si>
  <si>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</si>
  <si>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</si>
  <si>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</si>
  <si>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</si>
  <si>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</si>
  <si>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</si>
  <si>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</si>
  <si>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</si>
  <si>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</si>
  <si>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</si>
  <si>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</si>
  <si>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</si>
  <si>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</si>
  <si>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</si>
  <si>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</si>
  <si>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</si>
  <si>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</si>
  <si>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</si>
  <si>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</si>
  <si>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</si>
  <si>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</si>
  <si>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</si>
  <si>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</si>
  <si>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</si>
  <si>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</si>
  <si>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</si>
  <si>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</si>
  <si>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</si>
  <si>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</si>
  <si>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</si>
  <si>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</si>
  <si>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</si>
  <si>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</si>
  <si>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</si>
  <si>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</si>
  <si>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</si>
  <si>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</si>
  <si>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</si>
  <si>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</si>
  <si>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</si>
  <si>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</si>
  <si>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</si>
  <si>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</si>
  <si>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</si>
  <si>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</si>
  <si>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</si>
  <si>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</si>
  <si>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</si>
  <si>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</si>
  <si>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</si>
  <si>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</si>
  <si>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</si>
  <si>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</si>
  <si>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</si>
  <si>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</si>
  <si>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</si>
  <si>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</si>
  <si>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</si>
  <si>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</si>
  <si>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</si>
  <si>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</si>
  <si>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</si>
  <si>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</si>
  <si>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</si>
  <si>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</si>
  <si>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</si>
  <si>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</si>
  <si>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</si>
  <si>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</si>
  <si>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</si>
  <si>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</si>
  <si>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</si>
  <si>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</si>
  <si>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</si>
  <si>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</si>
  <si>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</si>
  <si>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</si>
  <si>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</si>
  <si>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</si>
  <si>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</si>
  <si>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</si>
  <si>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</si>
  <si>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</si>
  <si>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</si>
  <si>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</si>
  <si>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</si>
  <si>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</si>
  <si>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</si>
  <si>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</si>
  <si>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</si>
  <si>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</si>
  <si>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</si>
  <si>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</si>
  <si>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</si>
  <si>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</si>
  <si>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</si>
  <si>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</si>
  <si>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</si>
  <si>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</si>
  <si>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</si>
  <si>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</si>
  <si>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</si>
  <si>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</si>
  <si>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</si>
  <si>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</si>
  <si>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</si>
  <si>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</si>
  <si>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</si>
  <si>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</si>
  <si>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</si>
  <si>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</si>
  <si>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</si>
  <si>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</si>
  <si>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</si>
  <si>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</si>
  <si>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</si>
  <si>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</si>
  <si>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</si>
  <si>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</si>
  <si>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</si>
  <si>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</si>
  <si>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</si>
  <si>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</si>
  <si>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</si>
  <si>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</si>
  <si>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</si>
  <si>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</si>
  <si>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</si>
  <si>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</si>
  <si>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</si>
  <si>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</si>
  <si>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</si>
  <si>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</si>
  <si>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</si>
  <si>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</si>
  <si>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</si>
  <si>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</si>
  <si>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</si>
  <si>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</si>
  <si>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</si>
  <si>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</si>
  <si>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</si>
  <si>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</si>
  <si>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</si>
  <si>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</si>
  <si>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</si>
  <si>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</si>
  <si>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</si>
  <si>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</si>
  <si>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</si>
  <si>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</si>
  <si>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</si>
  <si>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</si>
  <si>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</si>
  <si>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</si>
  <si>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</si>
  <si>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</si>
  <si>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</si>
  <si>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</si>
  <si>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</si>
  <si>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</si>
  <si>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</si>
  <si>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</si>
  <si>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</si>
  <si>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</si>
  <si>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</si>
  <si>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</si>
  <si>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</si>
  <si>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</si>
  <si>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</si>
  <si>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</si>
  <si>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</si>
  <si>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</si>
  <si>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</si>
  <si>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</si>
  <si>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</si>
  <si>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</si>
  <si>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</si>
  <si>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</si>
  <si>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</si>
  <si>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</si>
  <si>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</si>
  <si>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</si>
  <si>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</si>
  <si>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</si>
  <si>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</si>
  <si>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</si>
  <si>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</si>
  <si>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</si>
  <si>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</si>
  <si>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</si>
  <si>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</si>
  <si>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</si>
  <si>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</si>
  <si>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</si>
  <si>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</si>
  <si>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</si>
  <si>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</si>
  <si>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</si>
  <si>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</si>
  <si>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</si>
  <si>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</si>
  <si>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</si>
  <si>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</si>
  <si>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</si>
  <si>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</si>
  <si>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</si>
  <si>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</si>
  <si>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</si>
  <si>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</si>
  <si>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</si>
  <si>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</si>
  <si>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</si>
  <si>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</si>
  <si>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</si>
  <si>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</si>
  <si>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</si>
  <si>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</si>
  <si>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</si>
  <si>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</si>
  <si>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</si>
  <si>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</si>
  <si>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</si>
  <si>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</si>
  <si>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</si>
  <si>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</si>
  <si>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</si>
  <si>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</si>
  <si>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</si>
  <si>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</si>
  <si>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</si>
  <si>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</si>
  <si>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</si>
  <si>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</si>
  <si>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</si>
  <si>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</si>
  <si>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</si>
  <si>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</si>
  <si>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</si>
  <si>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</si>
  <si>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</si>
  <si>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</si>
  <si>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</si>
  <si>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</si>
  <si>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</si>
  <si>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</si>
  <si>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</si>
  <si>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</si>
  <si>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</si>
  <si>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</si>
  <si>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</si>
  <si>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</si>
  <si>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</si>
  <si>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</si>
  <si>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</si>
  <si>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</si>
  <si>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</si>
  <si>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</si>
  <si>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</si>
  <si>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</si>
  <si>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</si>
  <si>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</si>
  <si>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</si>
  <si>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</si>
  <si>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</si>
  <si>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</si>
  <si>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</si>
  <si>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</si>
  <si>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</si>
  <si>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</si>
  <si>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</si>
  <si>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</si>
  <si>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</si>
  <si>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</si>
  <si>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</si>
  <si>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</si>
  <si>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</si>
  <si>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</si>
  <si>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</si>
  <si>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</si>
  <si>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</si>
  <si>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</si>
  <si>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</si>
  <si>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</si>
  <si>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</si>
  <si>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</si>
  <si>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</si>
  <si>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</si>
  <si>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</si>
  <si>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</si>
  <si>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</si>
  <si>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</si>
  <si>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</si>
  <si>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</si>
  <si>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</si>
  <si>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</si>
  <si>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</si>
  <si>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</si>
  <si>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</si>
  <si>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</si>
  <si>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</si>
  <si>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</si>
  <si>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</si>
  <si>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</si>
  <si>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</si>
  <si>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</si>
  <si>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</si>
  <si>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</si>
  <si>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</si>
  <si>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</si>
  <si>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</si>
  <si>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</si>
  <si>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</si>
  <si>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</si>
  <si>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</si>
  <si>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</si>
  <si>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</si>
  <si>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</si>
  <si>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</si>
  <si>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</si>
  <si>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</si>
  <si>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</si>
  <si>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</si>
  <si>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</si>
  <si>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</si>
  <si>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</si>
  <si>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</si>
  <si>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</si>
  <si>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</si>
  <si>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</si>
  <si>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</si>
  <si>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</si>
  <si>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</si>
  <si>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</si>
  <si>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</si>
  <si>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</si>
  <si>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</si>
  <si>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</si>
  <si>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</si>
  <si>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</si>
  <si>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</si>
  <si>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</si>
  <si>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</si>
  <si>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</si>
  <si>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</si>
  <si>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</si>
  <si>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</si>
  <si>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</si>
  <si>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</si>
  <si>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</si>
  <si>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</si>
  <si>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</si>
  <si>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</si>
  <si>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</si>
  <si>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</si>
  <si>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</si>
  <si>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</si>
  <si>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</si>
  <si>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</si>
  <si>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</si>
  <si>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</si>
  <si>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</si>
  <si>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</si>
  <si>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</si>
  <si>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</si>
  <si>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</si>
  <si>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</si>
  <si>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</si>
  <si>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</si>
  <si>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</si>
  <si>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</si>
  <si>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</si>
  <si>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</si>
  <si>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</si>
  <si>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</si>
  <si>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</si>
  <si>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</si>
  <si>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</si>
  <si>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</si>
  <si>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</si>
  <si>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</si>
  <si>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</si>
  <si>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</si>
  <si>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</si>
  <si>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</si>
  <si>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</si>
  <si>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</si>
  <si>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</si>
  <si>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</si>
  <si>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</si>
  <si>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</si>
  <si>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</si>
  <si>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</si>
  <si>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</si>
  <si>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</si>
  <si>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</si>
  <si>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</si>
  <si>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</si>
  <si>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</si>
  <si>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</si>
  <si>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</si>
  <si>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</si>
  <si>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</si>
  <si>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</si>
  <si>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</si>
  <si>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</si>
  <si>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</si>
  <si>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</si>
  <si>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</si>
  <si>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</si>
  <si>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</si>
  <si>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</si>
  <si>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</si>
  <si>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</si>
  <si>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</si>
  <si>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</si>
  <si>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</si>
  <si>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</si>
  <si>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</si>
  <si>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</si>
  <si>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</si>
  <si>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</si>
  <si>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</si>
  <si>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</si>
  <si>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</si>
  <si>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</si>
  <si>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</si>
  <si>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</si>
  <si>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</si>
  <si>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</si>
  <si>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</si>
  <si>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</si>
  <si>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</si>
  <si>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</si>
  <si>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</si>
  <si>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</si>
  <si>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</si>
  <si>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</si>
  <si>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</si>
  <si>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</si>
  <si>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</si>
  <si>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</si>
  <si>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</si>
  <si>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</si>
  <si>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</si>
  <si>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</si>
  <si>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</si>
  <si>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</si>
  <si>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</si>
  <si>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</si>
  <si>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</si>
  <si>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</si>
  <si>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</si>
  <si>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</si>
  <si>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</si>
  <si>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</si>
  <si>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</si>
  <si>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</si>
  <si>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</si>
  <si>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</si>
  <si>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</si>
  <si>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</si>
  <si>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</si>
  <si>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</si>
  <si>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</si>
  <si>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</si>
  <si>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</si>
  <si>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</si>
  <si>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</si>
  <si>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</si>
  <si>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</si>
  <si>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</si>
  <si>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</si>
  <si>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</si>
  <si>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</si>
  <si>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</si>
  <si>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</si>
  <si>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</si>
  <si>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</si>
  <si>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</si>
  <si>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</si>
  <si>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</si>
  <si>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</si>
  <si>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</si>
  <si>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</si>
  <si>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</si>
  <si>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</si>
  <si>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</si>
  <si>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</si>
  <si>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</si>
  <si>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</si>
  <si>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</si>
  <si>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</si>
  <si>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</si>
  <si>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</si>
  <si>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</si>
  <si>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</si>
  <si>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</si>
  <si>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</si>
  <si>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</si>
  <si>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</si>
  <si>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</si>
  <si>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</si>
  <si>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</si>
  <si>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</si>
  <si>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</si>
  <si>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</si>
  <si>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</si>
  <si>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</si>
  <si>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</si>
  <si>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</si>
  <si>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</si>
  <si>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</si>
  <si>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</si>
  <si>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</si>
  <si>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</si>
  <si>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</si>
  <si>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</si>
  <si>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</si>
  <si>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</si>
  <si>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</si>
  <si>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</si>
  <si>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</si>
  <si>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</si>
  <si>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</si>
  <si>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</si>
  <si>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</si>
  <si>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</si>
  <si>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</si>
  <si>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</si>
  <si>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</si>
  <si>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</si>
  <si>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</si>
  <si>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</si>
  <si>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</si>
  <si>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</si>
  <si>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</si>
  <si>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</si>
  <si>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</si>
  <si>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</si>
  <si>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</si>
  <si>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</si>
  <si>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</si>
  <si>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</si>
  <si>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</si>
  <si>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</si>
  <si>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</si>
  <si>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</si>
  <si>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</si>
  <si>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</si>
  <si>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</si>
  <si>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</si>
  <si>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</si>
  <si>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</si>
  <si>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</si>
  <si>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</si>
  <si>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</si>
  <si>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</si>
  <si>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</si>
  <si>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</si>
  <si>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</si>
  <si>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</si>
  <si>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</si>
  <si>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</si>
  <si>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</si>
  <si>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</si>
  <si>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</si>
  <si>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</si>
  <si>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</si>
  <si>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</si>
  <si>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</si>
  <si>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</si>
  <si>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</si>
  <si>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</si>
  <si>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</si>
  <si>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</si>
  <si>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</si>
  <si>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</si>
  <si>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</si>
  <si>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</si>
  <si>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</si>
  <si>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</si>
  <si>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</si>
  <si>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</si>
  <si>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</si>
  <si>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</si>
  <si>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</si>
  <si>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</si>
  <si>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</si>
  <si>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</si>
  <si>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</si>
  <si>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</si>
  <si>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</si>
  <si>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</si>
  <si>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</si>
  <si>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</si>
  <si>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</si>
  <si>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</si>
  <si>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</si>
  <si>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</si>
  <si>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</si>
  <si>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</si>
  <si>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</si>
  <si>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</si>
  <si>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</si>
  <si>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</si>
  <si>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</si>
  <si>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</si>
  <si>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</si>
  <si>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</si>
  <si>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</si>
  <si>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</si>
  <si>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</si>
  <si>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</si>
  <si>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</si>
  <si>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</si>
  <si>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</si>
  <si>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</si>
  <si>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</si>
  <si>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</si>
  <si>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</si>
  <si>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</si>
  <si>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</si>
  <si>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</si>
  <si>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</si>
  <si>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</si>
  <si>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</si>
  <si>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</si>
  <si>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</si>
  <si>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</si>
  <si>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</si>
  <si>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</si>
  <si>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</si>
  <si>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</si>
  <si>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</si>
  <si>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</si>
  <si>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</si>
  <si>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</si>
  <si>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</si>
  <si>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</si>
  <si>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</si>
  <si>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</si>
  <si>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</si>
  <si>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</si>
  <si>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</si>
  <si>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</si>
  <si>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</si>
  <si>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</si>
  <si>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</si>
  <si>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</si>
  <si>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</si>
  <si>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</si>
  <si>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</si>
  <si>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</si>
  <si>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</si>
  <si>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</si>
  <si>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</si>
  <si>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</si>
  <si>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</si>
  <si>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</si>
  <si>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</si>
  <si>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</si>
  <si>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</si>
  <si>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</si>
  <si>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</si>
  <si>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</si>
  <si>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</si>
  <si>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</si>
  <si>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</si>
  <si>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</si>
  <si>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</si>
  <si>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</si>
  <si>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</si>
  <si>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</si>
  <si>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</si>
  <si>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</si>
  <si>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</si>
  <si>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</si>
  <si>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</si>
  <si>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</si>
  <si>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</si>
  <si>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</si>
  <si>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</si>
  <si>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</si>
  <si>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</si>
  <si>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</si>
  <si>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</si>
  <si>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</si>
  <si>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</si>
  <si>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</si>
  <si>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</si>
  <si>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</si>
  <si>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</si>
  <si>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</si>
  <si>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</si>
  <si>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</si>
  <si>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</si>
  <si>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</si>
  <si>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</si>
  <si>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</si>
  <si>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</si>
  <si>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</si>
  <si>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</si>
  <si>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</si>
  <si>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</si>
  <si>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</si>
  <si>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</si>
  <si>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</si>
  <si>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</si>
  <si>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</si>
  <si>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</si>
  <si>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</si>
  <si>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</si>
  <si>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</si>
  <si>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</si>
  <si>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</si>
  <si>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</si>
  <si>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</si>
  <si>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</si>
  <si>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</si>
  <si>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</si>
  <si>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</si>
  <si>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</si>
  <si>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</si>
  <si>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</si>
  <si>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</si>
  <si>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</si>
  <si>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</si>
  <si>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</si>
  <si>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</si>
  <si>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</si>
  <si>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</si>
  <si>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</si>
  <si>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</si>
  <si>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</si>
  <si>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</si>
  <si>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</si>
  <si>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</si>
  <si>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</si>
  <si>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</si>
  <si>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</si>
  <si>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</si>
  <si>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</si>
  <si>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</si>
  <si>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</si>
  <si>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</si>
  <si>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</si>
  <si>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</si>
  <si>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</si>
  <si>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</si>
  <si>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</si>
  <si>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</si>
  <si>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</si>
  <si>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</si>
  <si>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</si>
  <si>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</si>
  <si>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</si>
  <si>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</si>
  <si>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</si>
  <si>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</si>
  <si>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</si>
  <si>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</si>
  <si>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</si>
  <si>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</si>
  <si>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</si>
  <si>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</si>
  <si>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</si>
  <si>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</si>
  <si>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</si>
  <si>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</si>
  <si>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</si>
  <si>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</si>
  <si>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</si>
  <si>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</si>
  <si>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</si>
  <si>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</si>
  <si>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</si>
  <si>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</si>
  <si>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</si>
  <si>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</si>
  <si>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</si>
  <si>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</si>
  <si>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</si>
  <si>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</si>
  <si>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</si>
  <si>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</si>
  <si>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</si>
  <si>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</si>
  <si>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</si>
  <si>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</si>
  <si>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</si>
  <si>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</si>
  <si>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</si>
  <si>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</si>
  <si>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</si>
  <si>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</si>
  <si>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</si>
  <si>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</si>
  <si>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</si>
  <si>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</si>
  <si>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</si>
  <si>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</si>
  <si>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</si>
  <si>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</si>
  <si>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</si>
  <si>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</si>
  <si>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</si>
  <si>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</si>
  <si>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</si>
  <si>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</si>
  <si>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</si>
  <si>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</si>
  <si>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</si>
  <si>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</si>
  <si>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</si>
  <si>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</si>
  <si>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</si>
  <si>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</si>
  <si>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</si>
  <si>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</si>
  <si>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</si>
  <si>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</si>
  <si>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</si>
  <si>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</si>
  <si>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</si>
  <si>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</si>
  <si>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</si>
  <si>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</si>
  <si>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</si>
  <si>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</si>
  <si>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</si>
  <si>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</si>
  <si>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</si>
  <si>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</si>
  <si>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</si>
  <si>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</si>
  <si>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</si>
  <si>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</si>
  <si>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</si>
  <si>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</si>
  <si>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</si>
  <si>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</si>
  <si>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</si>
  <si>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</si>
  <si>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</si>
  <si>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</si>
  <si>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</si>
  <si>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</si>
  <si>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</si>
  <si>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</si>
  <si>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</si>
  <si>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</si>
  <si>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</si>
  <si>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</si>
  <si>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</si>
  <si>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</si>
  <si>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</si>
  <si>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</si>
  <si>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</si>
  <si>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</si>
  <si>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</si>
  <si>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</si>
  <si>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</si>
  <si>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</si>
  <si>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</si>
  <si>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</si>
  <si>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</si>
  <si>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</si>
  <si>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</si>
  <si>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</si>
  <si>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</si>
  <si>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</si>
  <si>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</si>
  <si>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</si>
  <si>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</si>
  <si>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</si>
  <si>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</si>
  <si>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</si>
  <si>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</si>
  <si>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</si>
  <si>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</si>
  <si>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</si>
  <si>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</si>
  <si>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</si>
  <si>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</si>
  <si>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</si>
  <si>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</si>
  <si>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</si>
  <si>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</si>
  <si>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</si>
  <si>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</si>
  <si>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</si>
  <si>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</si>
  <si>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</si>
  <si>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</si>
  <si>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</si>
  <si>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</si>
  <si>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</si>
  <si>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</si>
  <si>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</si>
  <si>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</si>
  <si>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</si>
  <si>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</si>
  <si>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</si>
  <si>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</si>
  <si>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</si>
  <si>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</si>
  <si>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</si>
  <si>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</si>
  <si>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</si>
  <si>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</si>
  <si>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</si>
  <si>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</si>
  <si>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</si>
  <si>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</si>
  <si>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</si>
  <si>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</si>
  <si>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</si>
  <si>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</si>
  <si>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</si>
  <si>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</si>
  <si>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</si>
  <si>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</si>
  <si>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</si>
  <si>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</si>
  <si>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</si>
  <si>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</si>
  <si>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</si>
  <si>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</si>
  <si>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</si>
  <si>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</si>
  <si>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</si>
  <si>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</si>
  <si>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</si>
  <si>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</si>
  <si>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</si>
  <si>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</si>
  <si>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</si>
  <si>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</si>
  <si>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</si>
  <si>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</si>
  <si>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</si>
  <si>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</si>
  <si>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</si>
  <si>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</si>
  <si>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</si>
  <si>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</si>
  <si>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</si>
  <si>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</si>
  <si>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</si>
  <si>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</si>
  <si>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</si>
  <si>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</si>
  <si>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</si>
  <si>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</si>
  <si>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</si>
  <si>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</si>
  <si>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</si>
  <si>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</si>
  <si>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</si>
  <si>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</si>
  <si>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</si>
  <si>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</si>
  <si>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</si>
  <si>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</si>
  <si>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</si>
  <si>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</si>
  <si>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</si>
  <si>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</si>
  <si>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</si>
  <si>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</si>
  <si>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</si>
  <si>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</si>
  <si>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</si>
  <si>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</si>
  <si>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</si>
  <si>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</si>
  <si>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</si>
  <si>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</si>
  <si>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</si>
  <si>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</si>
  <si>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</si>
  <si>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</si>
  <si>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</si>
  <si>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</si>
  <si>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</si>
  <si>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</si>
  <si>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</si>
  <si>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</si>
  <si>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</si>
  <si>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</si>
  <si>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</si>
  <si>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</si>
  <si>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</si>
  <si>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</si>
  <si>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</si>
  <si>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</si>
  <si>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</si>
  <si>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</si>
  <si>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</si>
  <si>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</si>
  <si>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</si>
  <si>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</si>
  <si>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</si>
  <si>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</si>
  <si>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</si>
  <si>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</si>
  <si>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</si>
  <si>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</si>
  <si>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</si>
  <si>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</si>
  <si>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</si>
  <si>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</si>
  <si>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</si>
  <si>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</si>
  <si>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</si>
  <si>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</si>
  <si>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</si>
  <si>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</si>
  <si>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</si>
  <si>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</si>
  <si>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</si>
  <si>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</si>
  <si>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</si>
  <si>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</si>
  <si>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</si>
  <si>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</si>
  <si>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</si>
  <si>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</si>
  <si>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</si>
  <si>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</si>
  <si>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</si>
  <si>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</si>
  <si>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</si>
  <si>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</si>
  <si>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</si>
  <si>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</si>
  <si>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</si>
  <si>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</si>
  <si>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</si>
  <si>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</si>
  <si>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</si>
  <si>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</si>
  <si>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</si>
  <si>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</si>
  <si>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</si>
  <si>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</si>
  <si>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</si>
  <si>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</si>
  <si>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</si>
  <si>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</si>
  <si>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</si>
  <si>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</si>
  <si>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</si>
  <si>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</si>
  <si>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</si>
  <si>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</si>
  <si>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</si>
  <si>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</si>
  <si>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</si>
  <si>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</si>
  <si>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</si>
  <si>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</si>
  <si>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</si>
  <si>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</si>
  <si>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</si>
  <si>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</si>
  <si>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</si>
  <si>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</si>
  <si>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</si>
  <si>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</si>
  <si>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</si>
  <si>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</si>
  <si>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</si>
  <si>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</si>
  <si>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</si>
  <si>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</si>
  <si>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</si>
  <si>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</si>
  <si>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</si>
  <si>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</si>
  <si>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</si>
  <si>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</si>
  <si>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</si>
  <si>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</si>
  <si>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</si>
  <si>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</si>
  <si>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</si>
  <si>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</si>
  <si>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</si>
  <si>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</si>
  <si>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</si>
  <si>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</si>
  <si>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</si>
  <si>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</si>
  <si>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</si>
  <si>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</si>
  <si>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</si>
  <si>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</si>
  <si>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</si>
  <si>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</si>
  <si>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</si>
  <si>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</si>
  <si>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</si>
  <si>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</si>
  <si>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</si>
  <si>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</si>
  <si>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</si>
  <si>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</si>
  <si>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</si>
  <si>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</si>
  <si>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</si>
  <si>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</si>
  <si>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</si>
  <si>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</si>
  <si>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</si>
  <si>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</si>
  <si>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</si>
  <si>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</si>
  <si>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</si>
  <si>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</si>
  <si>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</si>
  <si>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</si>
  <si>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</si>
  <si>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</si>
  <si>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</si>
  <si>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</si>
  <si>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</si>
  <si>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</si>
  <si>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</si>
  <si>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</si>
  <si>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</si>
  <si>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</si>
  <si>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</si>
  <si>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</si>
  <si>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</si>
  <si>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</si>
  <si>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</si>
  <si>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</si>
  <si>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</si>
  <si>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</si>
  <si>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</si>
  <si>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</si>
  <si>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</si>
  <si>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</si>
  <si>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</si>
  <si>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</si>
  <si>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</si>
  <si>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</si>
  <si>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</si>
  <si>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</si>
  <si>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</si>
  <si>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</si>
  <si>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</si>
  <si>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</si>
  <si>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</si>
  <si>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</si>
  <si>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</si>
  <si>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</si>
  <si>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</si>
  <si>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</si>
  <si>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</si>
  <si>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</si>
  <si>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</si>
  <si>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</si>
  <si>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</si>
  <si>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</si>
  <si>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</si>
  <si>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</si>
  <si>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</si>
  <si>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</si>
  <si>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</si>
  <si>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</si>
  <si>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</si>
  <si>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</si>
  <si>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</si>
  <si>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</si>
  <si>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</si>
  <si>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</si>
  <si>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</si>
  <si>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</si>
  <si>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</si>
  <si>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</si>
  <si>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</si>
  <si>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</si>
  <si>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</si>
  <si>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</si>
  <si>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</si>
  <si>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</si>
  <si>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</si>
  <si>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</si>
  <si>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</si>
  <si>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</si>
  <si>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</si>
  <si>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</si>
  <si>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</si>
  <si>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</si>
  <si>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</si>
  <si>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</si>
  <si>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</si>
  <si>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</si>
  <si>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</si>
  <si>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</si>
  <si>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</si>
  <si>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</si>
  <si>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</si>
  <si>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</si>
  <si>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</si>
  <si>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</si>
  <si>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</si>
  <si>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</si>
  <si>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</si>
  <si>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</si>
  <si>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</si>
  <si>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</si>
  <si>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</si>
  <si>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</si>
  <si>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</si>
  <si>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</si>
  <si>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</si>
  <si>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</si>
  <si>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</si>
  <si>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</si>
  <si>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</si>
  <si>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</si>
  <si>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</si>
  <si>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</si>
  <si>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</si>
  <si>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</si>
  <si>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</si>
  <si>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</si>
  <si>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</si>
  <si>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</si>
  <si>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</si>
  <si>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</si>
  <si>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</si>
  <si>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</si>
  <si>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</si>
  <si>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</si>
  <si>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</si>
  <si>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</si>
  <si>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</si>
  <si>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</si>
  <si>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</si>
  <si>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</si>
  <si>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</si>
  <si>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</si>
  <si>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</si>
  <si>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</si>
  <si>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</si>
  <si>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</si>
  <si>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</si>
  <si>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</si>
  <si>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</si>
  <si>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</si>
  <si>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</si>
  <si>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</si>
  <si>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</si>
  <si>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</si>
  <si>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</si>
  <si>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</si>
  <si>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</si>
  <si>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</si>
  <si>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</si>
  <si>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</si>
  <si>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</si>
  <si>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</si>
  <si>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</si>
  <si>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</si>
  <si>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</si>
  <si>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</si>
  <si>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</si>
  <si>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</si>
  <si>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</si>
  <si>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</si>
  <si>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</si>
  <si>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</si>
  <si>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</si>
  <si>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</si>
  <si>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</si>
  <si>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</si>
  <si>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</si>
  <si>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</si>
  <si>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</si>
  <si>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</si>
  <si>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</si>
  <si>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</si>
  <si>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</si>
  <si>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</si>
  <si>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</si>
  <si>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</si>
  <si>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</si>
  <si>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</si>
  <si>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</si>
  <si>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</si>
  <si>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</si>
  <si>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</si>
  <si>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</si>
  <si>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</si>
  <si>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</si>
  <si>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</si>
  <si>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</si>
  <si>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</si>
  <si>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</si>
  <si>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</si>
  <si>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</si>
  <si>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</si>
  <si>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</si>
  <si>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</si>
  <si>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</si>
  <si>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</si>
  <si>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</si>
  <si>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</si>
  <si>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</si>
  <si>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</si>
  <si>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</si>
  <si>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</si>
  <si>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</si>
  <si>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</si>
  <si>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</si>
  <si>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</si>
  <si>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</si>
  <si>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</si>
  <si>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</si>
  <si>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</si>
  <si>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</si>
  <si>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</si>
  <si>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</si>
  <si>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</si>
  <si>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</si>
  <si>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</si>
  <si>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</si>
  <si>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</si>
  <si>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</si>
  <si>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</si>
  <si>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</si>
  <si>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</si>
  <si>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</si>
  <si>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</si>
  <si>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</si>
  <si>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</si>
  <si>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</si>
  <si>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</si>
  <si>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</si>
  <si>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</si>
  <si>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</si>
  <si>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</si>
  <si>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</si>
  <si>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</si>
  <si>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</si>
  <si>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</si>
  <si>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</si>
  <si>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</si>
  <si>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</si>
  <si>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</si>
  <si>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</si>
  <si>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</si>
  <si>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</si>
  <si>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</si>
  <si>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</si>
  <si>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</si>
  <si>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</si>
  <si>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</si>
  <si>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</si>
  <si>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</si>
  <si>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</si>
  <si>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</si>
  <si>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</si>
  <si>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</si>
  <si>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</si>
  <si>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</si>
  <si>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</si>
  <si>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</si>
  <si>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</si>
  <si>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</si>
  <si>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</si>
  <si>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</si>
  <si>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</si>
  <si>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</si>
  <si>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</si>
  <si>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</si>
  <si>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</si>
  <si>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</si>
  <si>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</si>
  <si>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</si>
  <si>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</si>
  <si>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</si>
  <si>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</si>
  <si>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</si>
  <si>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</si>
  <si>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</si>
  <si>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</si>
  <si>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</si>
  <si>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</si>
  <si>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</si>
  <si>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</si>
  <si>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</si>
  <si>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</si>
  <si>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</si>
  <si>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</si>
  <si>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</si>
  <si>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</si>
  <si>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</si>
  <si>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</si>
  <si>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</si>
  <si>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</si>
  <si>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</si>
  <si>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</si>
  <si>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</si>
  <si>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</si>
  <si>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</si>
  <si>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</si>
  <si>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</si>
  <si>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</si>
  <si>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</si>
  <si>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</si>
  <si>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</si>
  <si>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</si>
  <si>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</si>
  <si>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</si>
  <si>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</si>
  <si>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</si>
  <si>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</si>
  <si>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</si>
  <si>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</si>
  <si>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</si>
  <si>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</si>
  <si>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</si>
  <si>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</si>
  <si>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</si>
  <si>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</si>
  <si>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</si>
  <si>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</si>
  <si>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</si>
  <si>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</si>
  <si>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</si>
  <si>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</si>
  <si>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</si>
  <si>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</si>
  <si>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</si>
  <si>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</si>
  <si>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</si>
  <si>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</si>
  <si>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</si>
  <si>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</si>
  <si>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</si>
  <si>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</si>
  <si>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</si>
  <si>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</si>
  <si>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</si>
  <si>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</si>
  <si>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</si>
  <si>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</si>
  <si>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</si>
  <si>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</si>
  <si>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</si>
  <si>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</si>
  <si>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</si>
  <si>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</si>
  <si>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</si>
  <si>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</si>
  <si>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</si>
  <si>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</si>
  <si>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</si>
  <si>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</si>
  <si>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</si>
  <si>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</si>
  <si>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</si>
  <si>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</si>
  <si>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</si>
  <si>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</si>
  <si>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</si>
  <si>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</si>
  <si>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</si>
  <si>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</si>
  <si>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</si>
  <si>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</si>
  <si>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</si>
  <si>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</si>
  <si>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</si>
  <si>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</si>
  <si>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</si>
  <si>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</si>
  <si>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</si>
  <si>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</si>
  <si>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</si>
  <si>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</si>
  <si>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</si>
  <si>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</si>
  <si>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</si>
  <si>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</si>
  <si>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</si>
  <si>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</si>
  <si>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</si>
  <si>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</si>
  <si>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</si>
  <si>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</si>
  <si>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</si>
  <si>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</si>
  <si>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</si>
  <si>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</si>
  <si>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</si>
  <si>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</si>
  <si>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</si>
  <si>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</si>
  <si>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</si>
  <si>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</si>
  <si>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</si>
  <si>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</si>
  <si>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</si>
  <si>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</si>
  <si>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</si>
  <si>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</si>
  <si>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</si>
  <si>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</si>
  <si>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</si>
  <si>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</si>
  <si>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</si>
  <si>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</si>
  <si>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</si>
  <si>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</si>
  <si>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</si>
  <si>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</si>
  <si>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</si>
  <si>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</si>
  <si>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</si>
  <si>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</si>
  <si>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</si>
  <si>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</si>
  <si>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</si>
  <si>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</si>
  <si>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</si>
  <si>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</si>
  <si>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</si>
  <si>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</si>
  <si>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</si>
  <si>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</si>
  <si>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</si>
  <si>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</si>
  <si>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</si>
  <si>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</si>
  <si>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</si>
  <si>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</si>
  <si>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</si>
  <si>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</si>
  <si>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</si>
  <si>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</si>
  <si>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</si>
  <si>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</si>
  <si>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</si>
  <si>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</si>
  <si>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</si>
  <si>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</si>
  <si>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</si>
  <si>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</si>
  <si>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</si>
  <si>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</si>
  <si>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</si>
  <si>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</si>
  <si>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</si>
  <si>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</si>
  <si>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</si>
  <si>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</si>
  <si>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</si>
  <si>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</si>
  <si>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</si>
  <si>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</si>
  <si>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</si>
  <si>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</si>
  <si>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</si>
  <si>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</si>
  <si>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</si>
  <si>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</si>
  <si>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</si>
  <si>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</si>
  <si>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</si>
  <si>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</si>
  <si>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</si>
  <si>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</si>
  <si>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</si>
  <si>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</si>
  <si>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</si>
  <si>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</si>
  <si>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</si>
  <si>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</si>
  <si>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</si>
  <si>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</si>
  <si>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</si>
  <si>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</si>
  <si>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</si>
  <si>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</si>
  <si>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</si>
  <si>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</si>
  <si>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</si>
  <si>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</si>
  <si>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</si>
  <si>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</si>
  <si>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</si>
  <si>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</si>
  <si>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</si>
  <si>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</si>
  <si>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</si>
  <si>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</si>
  <si>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</si>
  <si>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</si>
  <si>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</si>
  <si>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</si>
  <si>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</si>
  <si>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</si>
  <si>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</si>
  <si>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</si>
  <si>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</si>
  <si>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</si>
  <si>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</si>
  <si>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</si>
  <si>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</si>
  <si>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</si>
  <si>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</si>
  <si>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</si>
  <si>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</si>
  <si>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</si>
  <si>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</si>
  <si>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</si>
  <si>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</si>
  <si>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</si>
  <si>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</si>
  <si>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</si>
  <si>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</si>
  <si>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</si>
  <si>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</si>
  <si>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</si>
  <si>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</si>
  <si>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</si>
  <si>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</si>
  <si>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</si>
  <si>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</si>
  <si>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</si>
  <si>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</si>
  <si>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</si>
  <si>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</si>
  <si>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</si>
  <si>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</si>
  <si>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</si>
  <si>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</si>
  <si>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</si>
  <si>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</si>
  <si>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</si>
  <si>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</si>
  <si>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</si>
  <si>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</si>
  <si>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</si>
  <si>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</si>
  <si>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</si>
  <si>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</si>
  <si>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</si>
  <si>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</si>
  <si>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</si>
  <si>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</si>
  <si>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</si>
  <si>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</si>
  <si>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</si>
  <si>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</si>
  <si>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</si>
  <si>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</si>
  <si>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</si>
  <si>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</si>
  <si>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</si>
  <si>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</si>
  <si>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</si>
  <si>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</si>
  <si>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</si>
  <si>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</si>
  <si>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</si>
  <si>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</si>
  <si>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</si>
  <si>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</si>
  <si>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</si>
  <si>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</si>
  <si>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</si>
  <si>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</si>
  <si>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</si>
  <si>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</si>
  <si>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</si>
  <si>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</si>
  <si>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</si>
  <si>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</si>
  <si>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</si>
  <si>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</si>
  <si>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</si>
  <si>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</si>
  <si>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</si>
  <si>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</si>
  <si>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</si>
  <si>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</si>
  <si>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</si>
  <si>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</si>
  <si>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</si>
  <si>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</si>
  <si>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</si>
  <si>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</si>
  <si>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</si>
  <si>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</si>
  <si>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</si>
  <si>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</si>
  <si>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</si>
  <si>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</si>
  <si>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</si>
  <si>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</si>
  <si>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</si>
  <si>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</si>
  <si>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</si>
  <si>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</si>
  <si>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</si>
  <si>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</si>
  <si>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</si>
  <si>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</si>
  <si>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</si>
  <si>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</si>
  <si>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</si>
  <si>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</si>
  <si>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</si>
  <si>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</si>
  <si>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</si>
  <si>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</si>
  <si>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</si>
  <si>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</si>
  <si>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</si>
  <si>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</si>
  <si>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</si>
  <si>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</si>
  <si>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</si>
  <si>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</si>
  <si>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</si>
  <si>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</si>
  <si>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</si>
  <si>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</si>
  <si>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</si>
  <si>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</si>
  <si>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</si>
  <si>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</si>
  <si>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</si>
  <si>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</si>
  <si>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</si>
  <si>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</si>
  <si>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</si>
  <si>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</si>
  <si>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</si>
  <si>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</si>
  <si>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</si>
  <si>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</si>
  <si>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</si>
  <si>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</si>
  <si>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</si>
  <si>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</si>
  <si>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</si>
  <si>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</si>
  <si>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</si>
  <si>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</si>
  <si>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</si>
  <si>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</si>
  <si>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</si>
  <si>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</si>
  <si>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</si>
  <si>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</si>
  <si>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</si>
  <si>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</si>
  <si>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</si>
  <si>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</si>
  <si>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</si>
  <si>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</si>
  <si>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</si>
  <si>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</si>
  <si>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</si>
  <si>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</si>
  <si>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</si>
  <si>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</si>
  <si>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</si>
  <si>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</si>
  <si>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</si>
  <si>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</si>
  <si>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</si>
  <si>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</si>
  <si>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</si>
  <si>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</si>
  <si>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</si>
  <si>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</si>
  <si>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</si>
  <si>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</si>
  <si>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</si>
  <si>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</si>
  <si>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</si>
  <si>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</si>
  <si>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</si>
  <si>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</si>
  <si>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</si>
  <si>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</si>
  <si>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</si>
  <si>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</si>
  <si>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</si>
  <si>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</si>
  <si>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</si>
  <si>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</si>
  <si>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</si>
  <si>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</si>
  <si>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</si>
  <si>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</si>
  <si>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</si>
  <si>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</si>
  <si>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</si>
  <si>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</si>
  <si>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</si>
  <si>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</si>
  <si>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</si>
  <si>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</si>
  <si>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</si>
  <si>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</si>
  <si>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</si>
  <si>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</si>
  <si>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</si>
  <si>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</si>
  <si>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</si>
  <si>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</si>
  <si>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</si>
  <si>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</si>
  <si>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</si>
  <si>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</si>
  <si>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</si>
  <si>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</si>
  <si>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</si>
  <si>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</si>
  <si>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</si>
  <si>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</si>
  <si>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</si>
  <si>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</si>
  <si>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</si>
  <si>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</si>
  <si>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</si>
  <si>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</si>
  <si>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</si>
  <si>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</si>
  <si>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</si>
  <si>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</si>
  <si>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</si>
  <si>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</si>
  <si>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</si>
  <si>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</si>
  <si>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</si>
  <si>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</si>
  <si>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</si>
  <si>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</si>
  <si>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</si>
  <si>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</si>
  <si>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</si>
  <si>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</si>
  <si>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</si>
  <si>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</si>
  <si>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</si>
  <si>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</si>
  <si>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</si>
  <si>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</si>
  <si>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</si>
  <si>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</si>
  <si>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</si>
  <si>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</si>
  <si>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</si>
  <si>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</si>
  <si>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</si>
  <si>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</si>
  <si>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</si>
  <si>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</si>
  <si>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</si>
  <si>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</si>
  <si>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</si>
  <si>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</si>
  <si>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</si>
  <si>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</si>
  <si>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</si>
  <si>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</si>
  <si>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</si>
  <si>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PCM-20251128-00001176</t>
  </si>
  <si>
    <t xml:space="preserve">ETA 110 mins </t>
  </si>
  <si>
    <t>PCM-20251128-00001091</t>
  </si>
  <si>
    <t>MHL0867</t>
  </si>
  <si>
    <t>sceco</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</si>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</sst>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326.94057604166301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45989.889001967589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45989.889001967589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45989.889001967589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45989.889001967589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45989.889001967589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45989.889001967589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45989.889001967589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45989.889001967589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45989.889001967589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45989.889001967589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45989.889001967589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45989.889001967589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45989.889001967589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45989.889001967589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45989.889001967589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45989.889001967589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45989.889001967589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45989.889001967589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45989.889001967589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45989.889001967589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45989.889001967589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45989.889001967589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45989.889001967589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45989.889001967589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45989.889001967589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45989.889001967589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45989.889001967589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45989.889001967589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45989.889001967589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45989.889001967589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45989.889001967589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45989.889001967589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45989.889001967589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45989.889001967589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45989.889001967589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45989.889001967589</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164.88916400462767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5.5015829861076782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45989.889001967589</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45989.889001967589</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45989.889001967589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45989.889001967589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45989.889001967589</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45989.889001967589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45989.889001967589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45989.889001967589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45989.889001967589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45989.889001967589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45989.889001967589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45989.889001967589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45989.889001967589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45989.889001967589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45989.889001967589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45989.889001967589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45989.889001967589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45989.889001967589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45989.889001967589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45989.889001967589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45989.889001967589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45989.889001967589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45989.889001967589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45989.889001967589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45989.889001967589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45989.889001967589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45989.889001967589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45989.889001967589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45989.889001967589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45989.889001967589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45989.889001967589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45989.889001967589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45989.889001967589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45989.889001967589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45989.889001967589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45989.889001967589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45989.889001967589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45989.889001967589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45989.889001967589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45989.889001967589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45989.889001967589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45989.889001967589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45989.889001967589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45989.889001967589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45989.889001967589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45989.889001967589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45989.889001967589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45989.889001967589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45989.889001967589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45989.889001967589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45989.889001967589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45989.889001967589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45989.889001967589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45989.889001967589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45989.889001967589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45989.889001967589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45989.889001967589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45989.889001967589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45989.889001967589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45989.889001967589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45989.889001967589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45989.889001967589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45989.889001967589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45989.889001967589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45989.889001967589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45989.889001967589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45989.889001967589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45989.889001967589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45989.889001967589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45989.889001967589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45989.889001967589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45989.889001967589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45989.889001967589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45989.889001967589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45989.889001967589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45989.889001967589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45989.889001967589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45989.889001967589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45989.889001967589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45989.889001967589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45989.889001967589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45989.889001967589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45989.889001967589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45989.889001967589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45989.889001967589</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45989.889001967589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45989.889001967589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45989.889001967589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45989.889001967589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45989.889001967589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45989.889001967589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45989.889001967589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45989.889001967589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45989.889001967589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45989.889001967589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45989.889001967589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45989.889001967589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45989.889001967589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45989.889001967589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45989.889001967589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45989.889001967589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45989.889001967589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45989.889001967589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45989.889001967589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45989.889001967589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45989.889001967589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45989.889001967589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45989.889001967589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45989.889001967589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45989.889001967589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45989.889001967589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45989.889001967589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45989.889001967589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45989.889001967589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45989.889001967589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45989.889001967589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45989.889001967589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45989.889001967589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45989.889001967589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45989.889001967589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45989.889001967589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45989.889001967589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45989.889001967589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45989.889001967589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45989.889001967589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45989.889001967589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45989.889001967589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45989.889001967589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45989.889001967589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45989.889001967589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45989.889001967589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45989.889001967589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45989.889001967589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45989.889001967589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45989.889001967589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45989.889001967589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45989.889001967589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45989.889001967589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45989.889001967589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45989.889001967589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45989.889001967589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45989.889001967589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45989.889001967589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45989.889001967589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45989.889001967589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45989.889001967589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45989.889001967589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45989.889001967589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45989.889001967589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45989.889001967589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45989.889001967589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45989.889001967589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45989.889001967589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45989.889001967589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45989.889001967589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45989.889001967589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45989.889001967589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45989.889001967589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45989.889001967589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45989.889001967589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45989.889001967589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45989.889001967589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45989.889001967589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45989.889001967589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45989.889001967589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45989.889001967589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45989.889001967589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45989.889001967589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45989.889001967589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45989.889001967589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45989.889001967589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45989.889001967589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45989.889001967589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45989.889001967589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45989.889001967589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45989.889001967589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45989.889001967589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45989.889001967589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45989.889001967589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45989.889001967589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45989.889001967589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45989.889001967589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45989.889001967589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45989.889001967589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45989.889001967589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45989.889001967589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45989.889001967589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45989.889001967589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45989.889001967589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45989.889001967589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45989.889001967589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45989.889001967589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45989.889001967589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45989.889001967589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45989.889001967589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45989.889001967589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45989.889001967589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45989.889001967589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45989.889001967589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45989.889001967589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45989.889001967589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45989.889001967589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45989.889001967589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45989.889001967589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45989.889001967589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45989.889001967589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45989.889001967589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45989.889001967589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45989.889001967589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45989.889001967589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45989.889001967589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45989.889001967589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45989.889001967589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45989.889001967589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45989.889001967589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45989.889001967589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45989.889001967589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45989.889001967589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45989.889001967589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45989.889001967589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45989.889001967589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45989.889001967589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45989.889001967589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45989.889001967589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45989.889001967589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45989.889001967589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45989.889001967589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45989.889001967589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45989.889001967589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45989.889001967589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45989.889001967589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45989.889001967589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45989.889001967589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45989.889001967589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45989.889001967589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45989.889001967589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45989.889001967589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45989.889001967589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45989.889001967589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45989.889001967589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45989.889001967589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45989.889001967589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45989.889001967589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45989.889001967589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45989.889001967589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45989.889001967589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45989.889001967589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45989.889001967589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45989.889001967589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45989.889001967589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45989.889001967589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45989.889001967589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45989.889001967589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45989.889001967589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45989.889001967589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45989.889001967589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45989.889001967589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45989.889001967589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45989.889001967589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45989.889001967589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45989.889001967589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45989.889001967589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45989.889001967589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45989.889001967589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45989.889001967589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45989.889001967589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45989.889001967589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45989.889001967589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45989.889001967589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45989.889001967589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45989.889001967589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45989.889001967589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45989.889001967589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45989.889001967589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45989.889001967589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45989.889001967589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45989.889001967589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45989.889001967589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45989.889001967589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45989.889001967589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45989.889001967589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45989.889001967589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45989.889001967589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45989.889001967589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45989.889001967589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45989.889001967589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45989.889001967589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45989.889001967589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45989.889001967589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45989.889001967589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45989.889001967589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45989.889001967589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45989.889001967589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45989.889001967589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45989.889001967589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45989.889001967589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45989.889001967589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45989.889001967589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45989.889001967589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45989.889001967589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45989.889001967589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45989.889001967589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45989.889001967589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45989.889001967589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45989.889001967589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45989.889001967589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45989.889001967589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45989.889001967589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45989.889001967589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45989.889001967589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45989.889001967589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45989.889001967589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45989.889001967589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45989.889001967589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45989.889001967589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45989.889001967589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45989.889001967589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45989.889001967589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45989.889001967589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45989.889001967589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45989.889001967589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45989.889001967589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45989.889001967589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45989.889001967589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45989.889001967589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45989.889001967589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45989.889001967589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45989.889001967589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45989.889001967589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45989.889001967589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45989.889001967589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45989.889001967589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45989.889001967589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45989.889001967589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45989.889001967589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45989.889001967589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45989.889001967589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45989.889001967589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45989.889001967589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45989.889001967589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45989.889001967589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45989.889001967589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45989.889001967589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45989.889001967589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45989.889001967589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45989.889001967589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45989.889001967589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45989.889001967589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45989.889001967589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45989.889001967589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45989.889001967589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45989.889001967589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45989.889001967589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45989.889001967589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45989.889001967589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45989.889001967589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45989.889001967589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45989.889001967589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45989.889001967589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45989.889001967589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45989.889001967589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45989.889001967589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45989.889001967589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45989.889001967589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45989.889001967589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45989.889001967589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45989.889001967589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45989.889001967589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45989.889001967589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45989.889001967589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45989.889001967589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45989.889001967589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45989.889001967589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45989.889001967589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45989.889001967589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45989.889001967589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45989.889001967589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45989.889001967589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45989.889001967589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45989.889001967589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45989.889001967589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45989.889001967589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45989.889001967589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45989.889001967589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45989.889001967589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45989.889001967589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45989.889001967589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45989.889001967589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45989.889001967589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45989.889001967589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45989.889001967589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45989.889001967589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45989.889001967589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45989.889001967589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45989.889001967589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45989.889001967589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45989.889001967589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45989.889001967589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45989.889001967589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45989.889001967589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45989.889001967589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45989.889001967589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45989.889001967589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45989.889001967589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45989.889001967589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45989.889001967589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45989.889001967589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45989.889001967589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45989.889001967589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45989.889001967589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45989.889001967589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45989.889001967589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45989.889001967589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45989.889001967589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45989.889001967589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45989.889001967589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45989.889001967589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45989.889001967589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45989.889001967589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45989.889001967589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45989.889001967589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45989.889001967589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45989.889001967589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45989.889001967589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45989.889001967589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45989.889001967589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45989.889001967589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45989.889001967589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45989.889001967589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45989.889001967589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45989.889001967589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45989.889001967589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45989.889001967589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45989.889001967589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45989.889001967589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45989.889001967589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45989.889001967589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45989.889001967589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45989.889001967589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45989.889001967589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45989.889001967589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45989.889001967589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45989.889001967589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45989.889001967589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45989.889001967589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45989.889001967589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45989.889001967589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45989.889001967589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45989.889001967589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45989.889001967589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45989.889001967589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45989.889001967589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45989.889001967589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45989.889001967589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45989.889001967589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45989.889001967589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45989.889001967589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45989.889001967589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45989.889001967589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45989.889001967589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45989.889001967589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45989.889001967589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45989.889001967589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45989.889001967589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45989.889001967589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45989.889001967589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45989.889001967589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45989.889001967589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45989.889001967589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45989.889001967589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45989.889001967589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45989.889001967589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45989.889001967589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45989.889001967589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45989.889001967589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45989.889001967589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45989.889001967589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45989.889001967589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45989.889001967589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45989.889001967589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45989.889001967589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45989.889001967589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45989.889001967589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45989.889001967589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45989.889001967589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45989.889001967589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45989.889001967589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45989.889001967589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45989.889001967589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45989.889001967589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45989.889001967589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45989.889001967589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45989.889001967589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45989.889001967589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45989.889001967589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45989.889001967589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45989.889001967589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45989.889001967589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45989.889001967589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45989.889001967589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45989.889001967589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45989.889001967589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45989.889001967589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45989.889001967589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45989.889001967589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45989.889001967589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45989.889001967589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45989.889001967589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45989.889001967589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45989.889001967589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45989.889001967589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45989.889001967589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45989.889001967589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45989.889001967589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45989.889001967589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45989.889001967589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45989.889001967589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45989.889001967589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45989.889001967589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45989.889001967589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45989.889001967589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45989.889001967589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45989.889001967589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45989.889001967589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45989.889001967589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45989.889001967589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45989.889001967589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45989.889001967589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45989.889001967589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45989.889001967589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45989.889001967589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45989.889001967589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45989.889001967589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45989.889001967589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45989.889001967589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45989.889001967589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45989.889001967589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45989.889001967589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45989.889001967589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45989.889001967589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45989.889001967589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45989.889001967589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45989.889001967589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45989.889001967589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45989.889001967589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45989.889001967589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45989.889001967589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45989.889001967589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45989.889001967589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45989.889001967589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45989.889001967589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45989.889001967589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45989.889001967589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45989.889001967589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45989.889001967589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45989.889001967589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45989.889001967589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45989.889001967589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45989.889001967589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45989.889001967589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45989.889001967589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45989.889001967589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45989.889001967589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45989.889001967589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45989.889001967589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45989.889001967589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45989.889001967589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45989.889001967589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45989.889001967589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45989.889001967589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45989.889001967589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45989.889001967589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45989.889001967589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45989.889001967589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45989.889001967589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45989.889001967589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45989.889001967589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45989.889001967589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45989.889001967589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45989.889001967589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45989.889001967589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45989.889001967589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45989.889001967589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45989.889001967589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45989.889001967589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45989.889001967589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45989.889001967589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45989.889001967589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45989.889001967589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45989.889001967589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45989.889001967589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45989.889001967589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45989.889001967589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45989.889001967589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45989.889001967589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45989.889001967589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45989.889001967589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45989.889001967589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45989.889001967589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45989.889001967589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45989.889001967589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45989.889001967589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45989.889001967589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45989.889001967589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45989.889001967589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45989.889001967589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45989.889001967589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45989.889001967589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45989.889001967589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45989.889001967589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45989.889001967589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45989.889001967589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45989.889001967589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45989.889001967589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45989.889001967589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45989.889001967589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45989.889001967589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45989.889001967589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45989.889001967589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45989.889001967589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45989.889001967589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45989.889001967589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45989.889001967589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45989.889001967589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45989.889001967589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45989.889001967589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45989.889001967589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45989.889001967589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45989.889001967589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45989.889001967589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45989.889001967589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45989.889001967589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45989.889001967589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45989.889001967589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45989.889001967589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45989.889001967589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45989.889001967589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45989.889001967589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45989.889001967589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45989.889001967589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45989.889001967589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45989.889001967589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45989.889001967589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45989.889001967589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45989.889001967589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45989.889001967589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45989.889001967589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45989.889001967589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45989.889001967589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45989.889001967589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45989.889001967589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45989.889001967589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45989.889001967589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45989.889001967589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45989.889001967589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45989.889001967589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45989.889001967589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45989.889001967589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45989.889001967589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45989.889001967589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45989.889001967589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45989.889001967589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45989.889001967589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45989.889001967589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45989.889001967589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45989.889001967589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45989.889001967589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45989.889001967589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45989.889001967589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45989.889001967589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45989.889001967589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45989.889001967589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45989.889001967589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45989.889001967589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45989.889001967589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45989.889001967589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45989.889001967589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45989.889001967589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45989.889001967589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45989.889001967589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45989.889001967589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45989.889001967589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45989.889001967589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45989.889001967589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45989.889001967589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45989.889001967589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45989.889001967589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45989.889001967589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45989.889001967589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45989.889001967589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45989.889001967589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45989.889001967589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45989.889001967589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45989.889001967589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45989.889001967589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45989.889001967589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45989.889001967589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45989.889001967589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45989.889001967589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45989.889001967589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45989.889001967589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45989.889001967589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45989.889001967589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45989.889001967589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45989.889001967589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45989.889001967589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45989.889001967589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45989.889001967589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45989.889001967589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45989.889001967589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45989.889001967589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45989.889001967589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45989.889001967589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45989.889001967589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45989.889001967589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45989.889001967589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45989.889001967589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45989.889001967589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45989.889001967589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45989.889001967589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45989.889001967589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45989.889001967589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45989.889001967589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45989.889001967589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45989.889001967589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45989.889001967589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45989.889001967589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45989.889001967589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45989.889001967589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45989.889001967589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45989.889001967589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45989.889001967589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45989.889001967589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45989.889001967589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45989.889001967589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45989.889001967589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45989.889001967589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45989.889001967589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45989.889001967589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45989.889001967589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45989.889001967589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45989.889001967589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45989.889001967589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45989.889001967589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45989.889001967589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45989.889001967589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45989.889001967589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45989.889001967589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45989.889001967589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45989.889001967589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45989.889001967589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45989.889001967589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45989.889001967589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45989.889001967589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45989.889001967589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45989.889001967589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45989.889001967589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45989.889001967589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45989.889001967589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45989.889001967589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45989.889001967589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45989.889001967589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45989.889001967589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45989.889001967589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45989.889001967589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45989.889001967589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45989.889001967589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45989.889001967589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45989.889001967589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45989.889001967589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45989.889001967589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45989.889001967589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45989.889001967589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45989.889001967589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45989.889001967589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45989.889001967589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45989.889001967589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45989.889001967589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45989.889001967589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45989.889001967589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45989.889001967589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45989.889001967589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45989.889001967589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45989.889001967589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45989.889001967589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45989.889001967589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45989.889001967589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45989.889001967589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45989.889001967589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45989.889001967589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45989.889001967589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45989.889001967589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45989.889001967589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45989.889001967589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45989.889001967589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45989.889001967589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45989.889001967589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45989.889001967589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45989.889001967589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45989.889001967589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45989.889001967589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45989.889001967589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45989.889001967589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45989.889001967589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45989.889001967589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45989.889001967589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45989.889001967589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45989.889001967589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45989.889001967589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45989.889001967589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45989.889001967589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45989.889001967589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45989.889001967589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45989.889001967589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45989.889001967589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45989.889001967589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45989.889001967589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45989.889001967589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45989.889001967589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45989.889001967589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45989.889001967589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45989.889001967589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45989.889001967589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45989.889001967589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45989.889001967589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45989.889001967589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45989.889001967589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45989.889001967589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45989.889001967589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45989.889001967589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45989.889001967589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45989.889001967589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45989.889001967589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45989.889001967589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45989.889001967589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45989.889001967589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45989.889001967589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45989.889001967589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45989.889001967589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45989.889001967589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45989.889001967589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45989.889001967589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45989.889001967589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45989.889001967589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45989.889001967589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45989.889001967589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45989.889001967589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45989.889001967589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45989.889001967589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45989.889001967589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45989.889001967589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45989.889001967589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45989.889001967589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45989.889001967589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45989.889001967589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45989.889001967589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45989.889001967589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45989.889001967589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45989.889001967589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45989.889001967589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45989.889001967589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45989.889001967589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45989.889001967589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45989.889001967589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45989.889001967589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45989.889001967589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45989.889001967589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45989.889001967589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45989.889001967589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45989.889001967589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45989.889001967589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45989.889001967589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45989.889001967589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45989.889001967589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45989.889001967589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45989.889001967589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45989.889001967589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45989.889001967589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45989.889001967589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45989.889001967589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45989.889001967589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45989.889001967589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45989.889001967589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45989.889001967589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45989.889001967589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45989.889001967589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45989.889001967589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45989.889001967589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45989.889001967589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45989.889001967589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45989.889001967589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45989.889001967589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45989.889001967589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45989.889001967589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45989.889001967589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45989.889001967589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45989.889001967589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45989.889001967589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45989.889001967589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45989.889001967589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45989.889001967589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45989.889001967589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45989.889001967589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45989.889001967589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45989.889001967589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45989.889001967589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45989.889001967589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45989.889001967589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45989.889001967589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45989.889001967589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45989.889001967589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45989.889001967589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45989.889001967589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45989.889001967589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45989.889001967589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45989.889001967589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45989.889001967589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45989.889001967589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45989.889001967589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45989.889001967589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45989.889001967589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45989.889001967589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45989.889001967589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45989.889001967589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45989.889001967589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45989.889001967589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45989.889001967589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45989.889001967589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45989.889001967589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45989.889001967589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45989.889001967589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45989.889001967589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45989.889001967589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45989.889001967589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45989.889001967589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45989.889001967589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45989.889001967589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45989.889001967589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45989.889001967589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45989.889001967589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45989.889001967589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45989.889001967589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45989.889001967589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45989.889001967589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45989.889001967589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45989.889001967589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45989.889001967589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45989.889001967589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45989.889001967589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45989.889001967589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45989.889001967589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45989.889001967589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45989.889001967589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45989.889001967589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45989.889001967589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45989.889001967589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45989.889001967589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45989.889001967589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45989.889001967589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45989.889001967589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45989.889001967589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45989.889001967589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45989.889001967589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45989.889001967589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45989.889001967589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45989.889001967589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45989.889001967589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45989.889001967589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45989.889001967589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45989.889001967589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45989.889001967589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45989.889001967589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45989.889001967589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45989.889001967589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45989.889001967589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45989.889001967589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45989.889001967589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45989.889001967589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45989.889001967589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45989.889001967589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45989.889001967589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45989.889001967589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45989.889001967589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45989.889001967589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45989.889001967589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45989.889001967589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45989.889001967589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45989.889001967589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45989.889001967589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45989.889001967589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45989.889001967589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45989.889001967589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45989.889001967589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45989.889001967589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45989.889001967589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45989.889001967589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45989.889001967589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45989.889001967589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45989.889001967589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45989.889001967589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45989.889001967589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45989.889001967589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45989.889001967589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45989.889001967589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45989.889001967589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45989.889001967589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45989.889001967589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45989.889001967589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45989.889001967589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45989.889001967589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45989.889001967589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45989.889001967589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45989.889001967589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45989.889001967589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45989.889001967589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45989.889001967589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45989.889001967589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45989.889001967589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45989.889001967589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45989.889001967589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45989.889001967589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45989.889001967589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45989.889001967589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45989.889001967589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45989.889001967589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45989.889001967589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45989.889001967589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45989.889001967589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45989.889001967589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45989.889001967589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286.40828437499295</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c r="G3" s="93">
        <f t="shared" ref="G3:G63" ca="1" si="0">IFERROR(NOW()-F3,"")</f>
        <v>45989.889001967589</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45989.889001967589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45989.889001967589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45989.889001967589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45989.889001967589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45989.889001967589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45989.889001967589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45989.889001967589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45989.889001967589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45989.889001967589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45989.889001967589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45989.889001967589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45989.889001967589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45989.889001967589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45989.889001967589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45989.889001967589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45989.889001967589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45989.889001967589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45989.889001967589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45989.889001967589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45989.889001967589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45989.889001967589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45989.889001967589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45989.889001967589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45989.889001967589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45989.889001967589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45989.889001967589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45989.889001967589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45989.889001967589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45989.889001967589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45989.889001967589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45989.889001967589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45989.889001967589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45989.889001967589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45989.889001967589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45989.889001967589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45989.889001967589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45989.889001967589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45989.889001967589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45989.889001967589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45989.889001967589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45989.889001967589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45989.889001967589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45989.889001967589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45989.889001967589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45989.889001967589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45989.889001967589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45989.889001967589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45989.889001967589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45989.889001967589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45989.889001967589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45989.889001967589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45989.889001967589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45989.889001967589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45989.889001967589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45989.889001967589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45989.889001967589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45989.889001967589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45989.889001967589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45989.889001967589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45989.889001967589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45989.889001967589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45989.889001967589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45989.889001967589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45989.889001967589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45989.889001967589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45989.889001967589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45989.889001967589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45989.889001967589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45989.889001967589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45989.889001967589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45989.889001967589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45989.889001967589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45989.889001967589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45989.889001967589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45989.889001967589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45989.889001967589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45989.889001967589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45989.889001967589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45989.889001967589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45989.889001967589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45989.889001967589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45989.889001967589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45989.889001967589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45989.889001967589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45989.889001967589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45989.889001967589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45989.889001967589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45989.889001967589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45989.889001967589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45989.889001967589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45989.889001967589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45989.889001967589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45989.889001967589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45989.889001967589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45989.889001967589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45989.889001967589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45989.889001967589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45989.889001967589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45989.889001967589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45989.889001967589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45989.889001967589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45989.889001967589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45989.889001967589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45989.889001967589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45989.889001967589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45989.889001967589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45989.889001967589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45989.889001967589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45989.889001967589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45989.889001967589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45989.889001967589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45989.889001967589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45989.889001967589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45989.889001967589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45989.889001967589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45989.889001967589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45989.889001967589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45989.889001967589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45989.889001967589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45989.889001967589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45989.889001967589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45989.889001967589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45989.889001967589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45989.889001967589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45989.889001967589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45989.889001967589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45989.889001967589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45989.889001967589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45989.889001967589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45989.889001967589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45989.889001967589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45989.889001967589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45989.889001967589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45989.889001967589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45989.889001967589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45989.889001967589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45989.889001967589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45989.889001967589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45989.889001967589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45989.889001967589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45989.889001967589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45989.889001967589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45989.889001967589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45989.889001967589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45989.889001967589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45989.889001967589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45989.889001967589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45989.889001967589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45989.889001967589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45989.889001967589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45989.889001967589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45989.889001967589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45989.889001967589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45989.889001967589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45989.889001967589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45989.889001967589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45989.889001967589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45989.889001967589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45989.889001967589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45989.889001967589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45989.889001967589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45989.889001967589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45989.889001967589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45989.889001967589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45989.889001967589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45989.889001967589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45989.889001967589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45989.889001967589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45989.889001967589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45989.889001967589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45989.889001967589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45989.889001967589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45989.889001967589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45989.889001967589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45989.889001967589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45989.889001967589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45989.889001967589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45989.889001967589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45989.889001967589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45989.889001967589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45989.889001967589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45989.889001967589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45989.889001967589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45989.889001967589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45989.889001967589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45989.889001967589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45989.889001967589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45989.889001967589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45989.889001967589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45989.889001967589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45989.889001967589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45989.889001967589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45989.889001967589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45989.889001967589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45989.889001967589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45989.889001967589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45989.889001967589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45989.889001967589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45989.889001967589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45989.889001967589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45989.889001967589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45989.889001967589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45989.889001967589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45989.889001967589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45989.889001967589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45989.889001967589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45989.889001967589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45989.889001967589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45989.889001967589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45989.889001967589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45989.889001967589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45989.889001967589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45989.889001967589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45989.889001967589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45989.889001967589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45989.889001967589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45989.889001967589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45989.889001967589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45989.889001967589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45989.889001967589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45989.889001967589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45989.889001967589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45989.889001967589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45989.889001967589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45989.889001967589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45989.889001967589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45989.889001967589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45989.889001967589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45989.889001967589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45989.889001967589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45989.889001967589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45989.889001967589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45989.889001967589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45989.889001967589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45989.889001967589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45989.889001967589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45989.889001967589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45989.889001967589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45989.889001967589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45989.889001967589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45989.889001967589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45989.889001967589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45989.889001967589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45989.889001967589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45989.889001967589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45989.889001967589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45989.889001967589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45989.889001967589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45989.889001967589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45989.889001967589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45989.889001967589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45989.889001967589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45989.889001967589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45989.889001967589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45989.889001967589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45989.889001967589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45989.889001967589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45989.889001967589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45989.889001967589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45989.889001967589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45989.889001967589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45989.889001967589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45989.889001967589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45989.889001967589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45989.889001967589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45989.889001967589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45989.889001967589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45989.889001967589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45989.889001967589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45989.889001967589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45989.889001967589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45989.889001967589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45989.889001967589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45989.889001967589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45989.889001967589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45989.889001967589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45989.889001967589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45989.889001967589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45989.889001967589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45989.889001967589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45989.889001967589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45989.889001967589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45989.889001967589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45989.889001967589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45989.889001967589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45989.889001967589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45989.889001967589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45989.889001967589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45989.889001967589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45989.889001967589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45989.889001967589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45989.889001967589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45989.889001967589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45989.889001967589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45989.889001967589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45989.889001967589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45989.889001967589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45989.889001967589</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98.056941782400827</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63.700124652772502</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41.227890856476733</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8.5157033564755693</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5.718483796226792E-2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45989.889001967589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45989.889001967589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45989.889001967589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45989.889001967589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45989.889001967589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45989.889001967589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45989.889001967589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45989.889001967589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45989.889001967589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45989.889001967589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45989.889001967589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45989.889001967589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45989.889001967589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45989.889001967589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45989.889001967589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45989.889001967589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45989.889001967589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45989.889001967589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45989.889001967589</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45989.889001967589</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45989.889001967589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45989.889001967589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45989.889001967589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45989.889001967589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45989.889001967589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45989.889001967589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45989.889001967589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45989.889001967589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45989.889001967589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45989.889001967589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45989.889001967589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45989.889001967589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45989.889001967589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45989.889001967589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45989.889001967589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45989.889001967589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45989.889001967589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45989.889001967589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45989.889001967589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45989.889001967589</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0.12877048610971542</v>
      </c>
      <c r="H2" s="125">
        <v>45989.754675925928</v>
      </c>
      <c r="I2" s="123" t="str">
        <f>IFERROR(VLOOKUP(D2,DB!A:F,6,0),"")</f>
        <v>Generator-SG</v>
      </c>
      <c r="J2" s="123" t="str">
        <f>IFERROR(VLOOKUP(D2,DB!A:G,7,0),"")</f>
        <v>Vandalized</v>
      </c>
      <c r="K2" s="126" t="s">
        <v>39123</v>
      </c>
      <c r="L2" s="127" t="str">
        <f>IFERROR(VLOOKUP(D2,DB!A:I,9,0),"")</f>
        <v>Latis</v>
      </c>
    </row>
    <row r="3" spans="1:16382" ht="31.5" customHeight="1">
      <c r="A3" s="122" t="s">
        <v>39124</v>
      </c>
      <c r="B3" s="123" t="str">
        <f>IFERROR(VLOOKUP(D3,DB!A:K,11,0),"")</f>
        <v>R6</v>
      </c>
      <c r="C3" s="124">
        <v>2</v>
      </c>
      <c r="D3" s="123" t="s">
        <v>38999</v>
      </c>
      <c r="E3" s="106" t="s">
        <v>39021</v>
      </c>
      <c r="F3" s="107">
        <v>45989.87400462963</v>
      </c>
      <c r="G3" s="72">
        <f t="shared" ref="G3" ca="1" si="0">IFERROR(NOW()-F3,"-")</f>
        <v>1.4997337959357537E-2</v>
      </c>
      <c r="H3" s="125">
        <v>45989.842187499999</v>
      </c>
      <c r="I3" s="123" t="str">
        <f>IFERROR(VLOOKUP(D3,DB!A:F,6,0),"")</f>
        <v>Generator-SG</v>
      </c>
      <c r="J3" s="123" t="str">
        <f>IFERROR(VLOOKUP(D3,DB!A:G,7,0),"")</f>
        <v>Dead</v>
      </c>
      <c r="K3" s="126" t="s">
        <v>39125</v>
      </c>
      <c r="L3" s="127" t="str">
        <f>IFERROR(VLOOKUP(D3,DB!A:I,9,0),"")</f>
        <v>Latis</v>
      </c>
    </row>
    <row r="4" spans="1:16382" ht="31.5" customHeight="1">
      <c r="A4" s="122" t="s">
        <v>39126</v>
      </c>
      <c r="B4" s="123" t="s">
        <v>5398</v>
      </c>
      <c r="C4" s="124">
        <v>1</v>
      </c>
      <c r="D4" s="123" t="s">
        <v>39127</v>
      </c>
      <c r="E4" s="106" t="s">
        <v>39021</v>
      </c>
      <c r="F4" s="125">
        <v>45989.824872685182</v>
      </c>
      <c r="G4" s="72">
        <f ca="1">IFERROR(NOW()-F4,"-")</f>
        <v>6.4129282407520805E-2</v>
      </c>
      <c r="H4" s="125">
        <v>45989.819328703707</v>
      </c>
      <c r="I4" s="123" t="s">
        <v>39128</v>
      </c>
      <c r="J4" s="123" t="s">
        <v>24</v>
      </c>
      <c r="K4" s="126" t="s">
        <v>39129</v>
      </c>
      <c r="L4" s="127" t="s">
        <v>8145</v>
      </c>
    </row>
    <row r="5" spans="1:16382" ht="31.5" customHeight="1">
      <c r="A5" s="122"/>
      <c r="B5" s="123" t="str">
        <f>IFERROR(VLOOKUP(D5,DB!A:K,11,0),"")</f>
        <v/>
      </c>
      <c r="C5" s="124"/>
      <c r="D5" s="123"/>
      <c r="E5" s="106"/>
      <c r="F5" s="125"/>
      <c r="G5" s="72">
        <f ca="1">IFERROR(NOW()-F5,"-")</f>
        <v>45989.889001967589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45989.889001967589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45989.889001967589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45989.889001967589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45989.889001967589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45989.889001967589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45989.889001967589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45989.889001967589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45989.889001967589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45989.889001967589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45989.889001967589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45989.889001967589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45989.889001967589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45989.889001967589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45989.889001967589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45989.889001967589</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2025-11-28T18:22:09Z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