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86" documentId="13_ncr:1_{F6CB121F-512D-4AA6-A0C1-0FB36C537598}" xr6:coauthVersionLast="47" xr6:coauthVersionMax="47" xr10:uidLastSave="{71D12EF6-25A9-48BF-AEDE-BB70B698695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<sst xmlns="http://schemas.openxmlformats.org/spreadsheetml/2006/main" count="180315" uniqueCount="39125">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</sst>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300.06739074073994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2.1441550925374031E-2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45963.015816550927</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45963.015816550927</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45963.015816550927</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45963.015816550927</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45963.015816550927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45963.015816550927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45963.015816550927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45963.015816550927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45963.015816550927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45963.015816550927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45963.015816550927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45963.015816550927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45963.015816550927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45963.015816550927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45963.015816550927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45963.015816550927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45963.015816550927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45963.015816550927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45963.015816550927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45963.015816550927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45963.015816550927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45963.015816550927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45963.015816550927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45963.015816550927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45963.015816550927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45963.015816550927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45963.015816550927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45963.015816550927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45963.015816550927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45963.015816550927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45963.015816550927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45963.015816550927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45963.015816550927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45963.015816550927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45963.015816550927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45963.015816550927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45963.015816550927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45963.015816550927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45963.015816550927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45963.015816550927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45963.015816550927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45963.015816550927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45963.015816550927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45963.015816550927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45963.015816550927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45963.015816550927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45963.015816550927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45963.015816550927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45963.015816550927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45963.015816550927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45963.015816550927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45963.015816550927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45963.015816550927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45963.015816550927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45963.015816550927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45963.015816550927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45963.015816550927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45963.015816550927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45963.015816550927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45963.015816550927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45963.015816550927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45963.015816550927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45963.015816550927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45963.015816550927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45963.015816550927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45963.015816550927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45963.015816550927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45963.015816550927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45963.015816550927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45963.015816550927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45963.015816550927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45963.015816550927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45963.015816550927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45963.015816550927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45963.015816550927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45963.015816550927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45963.015816550927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45963.015816550927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45963.015816550927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45963.015816550927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45963.015816550927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45963.015816550927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45963.015816550927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45963.015816550927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45963.015816550927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45963.015816550927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45963.015816550927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45963.015816550927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45963.015816550927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45963.015816550927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45963.015816550927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45963.015816550927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45963.015816550927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45963.015816550927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45963.015816550927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45963.015816550927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45963.015816550927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45963.015816550927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45963.015816550927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45963.015816550927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45963.015816550927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45963.015816550927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45963.015816550927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45963.015816550927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45963.015816550927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45963.015816550927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45963.015816550927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45963.015816550927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45963.015816550927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45963.015816550927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45963.015816550927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45963.015816550927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45963.015816550927</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45963.015816550927</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45963.015816550927</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45963.015816550927</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138.0159787037046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4.2737332175966003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45963.015816550927</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45963.015816550927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45963.015816550927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45963.015816550927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45963.015816550927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45963.015816550927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45963.015816550927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45963.015816550927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45963.015816550927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45963.015816550927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45963.015816550927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45963.015816550927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45963.015816550927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45963.015816550927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45963.015816550927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45963.015816550927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45963.015816550927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45963.015816550927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45963.015816550927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45963.015816550927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45963.015816550927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45963.015816550927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45963.015816550927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45963.015816550927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45963.015816550927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45963.015816550927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45963.015816550927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45963.015816550927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45963.015816550927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45963.015816550927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45963.015816550927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45963.015816550927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45963.015816550927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45963.015816550927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45963.015816550927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45963.015816550927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45963.015816550927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45963.015816550927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45963.015816550927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45963.015816550927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45963.015816550927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45963.015816550927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45963.015816550927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45963.015816550927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45963.015816550927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45963.015816550927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45963.015816550927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45963.015816550927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45963.015816550927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45963.015816550927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45963.015816550927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45963.015816550927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45963.015816550927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45963.015816550927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45963.015816550927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45963.015816550927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45963.015816550927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45963.015816550927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45963.015816550927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45963.015816550927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45963.015816550927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45963.015816550927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45963.015816550927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45963.015816550927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45963.015816550927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45963.015816550927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45963.015816550927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45963.015816550927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45963.015816550927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45963.015816550927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45963.015816550927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45963.015816550927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45963.015816550927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45963.015816550927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45963.015816550927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45963.015816550927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45963.015816550927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45963.015816550927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45963.015816550927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45963.015816550927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45963.015816550927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45963.015816550927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45963.015816550927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45963.015816550927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45963.015816550927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45963.015816550927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45963.015816550927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45963.015816550927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45963.015816550927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45963.015816550927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45963.015816550927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45963.015816550927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45963.015816550927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45963.015816550927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45963.015816550927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45963.015816550927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45963.015816550927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45963.015816550927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45963.015816550927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45963.015816550927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45963.015816550927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45963.015816550927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45963.015816550927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45963.015816550927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45963.015816550927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45963.015816550927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45963.015816550927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45963.015816550927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45963.015816550927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45963.015816550927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45963.015816550927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45963.015816550927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45963.015816550927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45963.015816550927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45963.015816550927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45963.015816550927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45963.015816550927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45963.015816550927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45963.015816550927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45963.015816550927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45963.015816550927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45963.015816550927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45963.015816550927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45963.015816550927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45963.015816550927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45963.015816550927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45963.015816550927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45963.015816550927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45963.015816550927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45963.015816550927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45963.015816550927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45963.015816550927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45963.015816550927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45963.015816550927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45963.015816550927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45963.015816550927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45963.015816550927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45963.015816550927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45963.015816550927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45963.015816550927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45963.015816550927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45963.015816550927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45963.015816550927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45963.015816550927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45963.015816550927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18829</v>
      </c>
      <c r="E2" s="18" t="s">
        <v>39021</v>
      </c>
      <c r="F2" s="22">
        <v>45962.933206018519</v>
      </c>
      <c r="G2" s="21">
        <f t="shared" ref="G2:G46" ca="1" si="0">IFERROR(NOW()-F2,"-")</f>
        <v>8.2610648147237953E-2</v>
      </c>
      <c r="H2" s="22">
        <v>45962.928263888891</v>
      </c>
      <c r="I2" s="19" t="str">
        <f>IFERROR(VLOOKUP(D2,DB!A:F,6,0),"")</f>
        <v>SCECO</v>
      </c>
      <c r="J2" s="18" t="str">
        <f>IFERROR(VLOOKUP(D2,DB!A:G,7,0),"")</f>
        <v>Dead</v>
      </c>
      <c r="K2" s="46" t="s">
        <v>39112</v>
      </c>
      <c r="L2" s="23" t="str">
        <f>IFERROR(VLOOKUP(D2,DB!A:I,9,0),"")</f>
        <v>Latis</v>
      </c>
    </row>
    <row r="3" spans="1:13" ht="15" customHeight="1">
      <c r="A3" s="19"/>
      <c r="B3" s="62" t="str">
        <f>IFERROR(VLOOKUP(D3,DB!A:K,11,0),"")</f>
        <v/>
      </c>
      <c r="C3" s="18"/>
      <c r="D3" s="18"/>
      <c r="E3" s="18"/>
      <c r="F3" s="20"/>
      <c r="G3" s="21">
        <f ca="1">IFERROR(NOW()-F3,"-")</f>
        <v>45963.015816550927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45963.015816666666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45963.015816666666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45963.015816666666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45963.015816666666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45963.015816666666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45963.015816666666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45963.015816666666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45963.015816666666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45963.015816666666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45963.015816666666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45963.015816666666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45963.015816666666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45963.015816666666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45963.015816666666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45963.015816666666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45963.015816666666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45963.015816666666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45963.015816666666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45963.015816666666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45963.015816666666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45963.015816666666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45963.015816666666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45963.015816666666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45963.015816666666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45963.015816666666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45963.015816666666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45963.015816666666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45963.015816666666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45963.015816666666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45963.015816666666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45963.015816666666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45963.015816666666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45963.015816666666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45963.015816666666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45963.015816666666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45963.015816666666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45963.015816666666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45963.015816666666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45963.015816666666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45963.015816666666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45963.015816666666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45963.015816666666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45963.015816666666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45963.015816666666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45963.015816666666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45963.015816666666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45963.015816666666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45963.015816666666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45963.015816666666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45963.015816666666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45963.015816666666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45963.015816666666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45963.015816666666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45963.015816666666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45963.015816666666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45963.015816666666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45963.015816666666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45963.015816666666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45963.015816666666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45963.015816666666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45963.015816666666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45963.015816666666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45963.015816666666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45963.015816666666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45963.015816666666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45963.015816666666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45963.015816666666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45963.015816666666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45963.015816666666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45963.015816666666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45963.015816666666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45963.015816666666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45963.015816666666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45963.015816666666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45963.015816666666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45963.015816666666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45963.015816666666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45963.015816666666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45963.015816666666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45963.015816666666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45963.015816666666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45963.015816666666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45963.015816666666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45963.015816666666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45963.015816666666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45963.015816666666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45963.015816666666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45963.015816666666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45963.015816666666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45963.015816666666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45963.015816666666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45963.015816666666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45963.015816666666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45963.015816666666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45963.015816666666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45963.015816666666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45963.015816666666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45963.015816666666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45963.015816666666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45963.015816666666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45963.015816666666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45963.015816666666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45963.015816666666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45963.015816666666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45963.015816666666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45963.015816666666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45963.015816666666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45963.015816666666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45963.015816666666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45963.015816666666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45963.015816666666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45963.015816666666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45963.015816666666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45963.015816666666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45963.015816666666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45963.015816666666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45963.015816666666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45963.015816666666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45963.015816666666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45963.015816666666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45963.015816666666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45963.015816666666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45963.015816666666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45963.015816666666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45963.015816666666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45963.015816666666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45963.015816666666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45963.015816666666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45963.015816666666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45963.015816666666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45963.015816666666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45963.015816666666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45963.015816666666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45963.015816666666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45963.015816666666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45963.015816666666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45963.015816666666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45963.015816666666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45963.015816666666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45963.015816666666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45963.015816666666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45963.015816666666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45963.015816666666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45963.015816666666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45963.015816666666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45963.015816666666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45963.015816666666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45963.015816666666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45963.015816666666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45963.015816666666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45963.015816666666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45963.015816666666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45963.015816666666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45963.015816666666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45963.015816666666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45963.015816666666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45963.015816666666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45963.015816666666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45963.015816666666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45963.015816666666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45963.015816666666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45963.015816666666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45963.015816666666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45963.015816666666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45963.015816666666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45963.015816666666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45963.015816666666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45963.015816666666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45963.015816666666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45963.015816666666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45963.015816666666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45963.015816666666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45963.015816666666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45963.015816666666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45963.015816666666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45963.015816666666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45963.015816666666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45963.015816666666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45963.015816666666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45963.015816666666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45963.015816666666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45963.015816666666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45963.015816666666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45963.015816666666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45963.015816666666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45963.015816666666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45963.015816666666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45963.015816666666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45963.015816666666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45963.015816666666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45963.015816666666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45963.015816666666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45963.015816666666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45963.015816666666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45963.015816666666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45963.015816666666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45963.015816666666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45963.015816666666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45963.015816666666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45963.015816666666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45963.015816666666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45963.015816666666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45963.015816666666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45963.015816666666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45963.015816666666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45963.015816666666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45963.015816666666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45963.015816666666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45963.015816666666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45963.015816666666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45963.015816666666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45963.015816666666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45963.015816666666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45963.015816666666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45963.015816666666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45963.015816666666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45963.015816666666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45963.015816666666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45963.015816666666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45963.015816666666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45963.015816666666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45963.015816666666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45963.015816666666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45963.015816666666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45963.015816666666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45963.015816666666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45963.015816666666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45963.015816666666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45963.015816666666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45963.015816666666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45963.015816666666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45963.015816666666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45963.015816666666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45963.015816666666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45963.015816666666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45963.015816666666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45963.015816666666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45963.015816666666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45963.015816666666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45963.015816666666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45963.015816666666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45963.015816666666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45963.015816666666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45963.015816666666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45963.015816666666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45963.015816666666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45963.015816666666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45963.015816666666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45963.015816666666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45963.015816666666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45963.015816666666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45963.015816666666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45963.015816666666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45963.015816666666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45963.015816666666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45963.015816666666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45963.015816666666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45963.015816666666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45963.015816666666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45963.015816666666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45963.015816666666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45963.015816666666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45963.015816666666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45963.015816666666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45963.015816666666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45963.015816666666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45963.015816666666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45963.015816666666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45963.015816666666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45963.015816666666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45963.015816666666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45963.015816666666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45963.015816666666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45963.015816666666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45963.015816666666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45963.015816666666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45963.015816666666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45963.015816666666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45963.015816666666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45963.015816666666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45963.015816666666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45963.015816666666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45963.015816666666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45963.015816666666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45963.015816666666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45963.015816666666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45963.015816666666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45963.015816666666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45963.015816666666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45963.015816666666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45963.015816666666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45963.015816666666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45963.015816666666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45963.015816666666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45963.015816666666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45963.015816666666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45963.015816666666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45963.015816666666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45963.015816666666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45963.015816666666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45963.015816666666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45963.015816666666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45963.015816666666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45963.015816666666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45963.015816666666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45963.015816666666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45963.015816666666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45963.015816666666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45963.015816666666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45963.015816666666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45963.015816666666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45963.015816666666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45963.015816666666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45963.015816666666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45963.015816666666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45963.015816666666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45963.015816666666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45963.015816666666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45963.015816666666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45963.015816666666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45963.015816666666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45963.015816666666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45963.015816666666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45963.015816666666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45963.015816666666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45963.015816666666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45963.015816666666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45963.015816666666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45963.015816666666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45963.015816666666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45963.015816666666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45963.015816666666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45963.015816666666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45963.015816666666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45963.015816666666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45963.015816666666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45963.015816666666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45963.015816666666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45963.015816666666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45963.015816666666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45963.015816666666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45963.015816666666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45963.015816666666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45963.015816666666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45963.015816666666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45963.015816666666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45963.015816666666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45963.015816666666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45963.015816666666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45963.015816666666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45963.015816666666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45963.015816666666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45963.015816666666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45963.015816666666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45963.015816666666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45963.015816666666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45963.015816666666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45963.015816666666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45963.015816666666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45963.015816666666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45963.015816666666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45963.015816666666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45963.015816666666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45963.015816666666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45963.015816666666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45963.015816666666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45963.015816666666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45963.015816666666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45963.015816666666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45963.015816666666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45963.015816666666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45963.015816666666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45963.015816666666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45963.015816666666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45963.015816666666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45963.015816666666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45963.015816666666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45963.015816666666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45963.015816666666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45963.015816666666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45963.015816666666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45963.015816666666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45963.015816666666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45963.015816666666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45963.015816666666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45963.015816666666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45963.015816666666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45963.015816666666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45963.015816666666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45963.015816666666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45963.015816666666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45963.015816666666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45963.015816666666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45963.015816666666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45963.015816666666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45963.015816666666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45963.015816666666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45963.015816666666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45963.015816666666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45963.015816666666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45963.015816666666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45963.015816666666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45963.015816666666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45963.015816666666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45963.015816666666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45963.015816666666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45963.015816666666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45963.015816666666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45963.015816666666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45963.015816666666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45963.015816666666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45963.015816666666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45963.015816666666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45963.015816666666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45963.015816666666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45963.015816666666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45963.015816666666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45963.015816666666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45963.015816666666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45963.015816666666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45963.015816666666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45963.015816666666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45963.015816666666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45963.015816666666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45963.015816666666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45963.015816666666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45963.015816666666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45963.015816666666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45963.015816666666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45963.015816666666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45963.015816666666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45963.015816666666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45963.015816666666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45963.015816666666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45963.015816666666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45963.015816666666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45963.015816666666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45963.015816666666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45963.015816666666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45963.015816666666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45963.015816666666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45963.015816666666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45963.015816666666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45963.015816666666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45963.015816666666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45963.015816666666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45963.015816666666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45963.015816666666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45963.015816666666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45963.015816666666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45963.015816666666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45963.015816666666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45963.015816666666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45963.015816666666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45963.015816666666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45963.015816666666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45963.015816666666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45963.015816666666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45963.015816666666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45963.015816666666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45963.015816666666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45963.015816666666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45963.015816666666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45963.015816666666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45963.015816666666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45963.015816666666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45963.015816666666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45963.015816666666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45963.015816666666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45963.015816666666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45963.015816666666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45963.015816666666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45963.015816666666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45963.015816666666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45963.015816666666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45963.015816666666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45963.015816666666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45963.015816666666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45963.015816666666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45963.015816666666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45963.015816666666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45963.015816666666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45963.015816666666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45963.015816666666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45963.015816666666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45963.015816666666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45963.015816666666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45963.015816666666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45963.015816666666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45963.015816666666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45963.015816666666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45963.015816666666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45963.015816666666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45963.015816666666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45963.015816666666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45963.015816666666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45963.015816666666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45963.015816666666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45963.015816666666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45963.015816666666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45963.015816666666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45963.015816666666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45963.015816666666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45963.015816666666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45963.015816666666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45963.015816666666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45963.015816666666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45963.015816666666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45963.015816666666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45963.015816666666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45963.015816666666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45963.015816666666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45963.015816666666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45963.015816666666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45963.015816666666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45963.015816666666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45963.015816666666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45963.015816666666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45963.015816666666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45963.015816666666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45963.015816666666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45963.015816666666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45963.015816666666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45963.015816666666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45963.015816666666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45963.015816666666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45963.015816666666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45963.015816666666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45963.015816666666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45963.015816666666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45963.015816666666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45963.015816666666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45963.015816666666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45963.015816666666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45963.015816666666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45963.015816666666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45963.015816666666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45963.015816666666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45963.015816666666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45963.015816666666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45963.015816666666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45963.015816666666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45963.015816666666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45963.015816666666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45963.015816666666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45963.015816666666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45963.015816666666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45963.015816666666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45963.015816666666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45963.015816666666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45963.015816666666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45963.015816666666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45963.015816666666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45963.015816666666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45963.015816666666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45963.015816666666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45963.015816666666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45963.015816666666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45963.015816666666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45963.015816666666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45963.015816666666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45963.015816666666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45963.015816666666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45963.015816666666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45963.015816666666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45963.015816666666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45963.015816666666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45963.015816666666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45963.015816666666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45963.015816666666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45963.015816666666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45963.015816666666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45963.015816666666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45963.015816666666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45963.015816666666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45963.015816666666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45963.015816666666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45963.015816666666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45963.015816666666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45963.015816666666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45963.015816666666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45963.015816666666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45963.015816666666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45963.015816666666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45963.015816666666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45963.015816666666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45963.015816666666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45963.015816666666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45963.015816666666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45963.015816666666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45963.015816666666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45963.015816666666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45963.015816666666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45963.015816666666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45963.015816666666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45963.015816666666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45963.015816666666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45963.015816666666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45963.015816666666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45963.015816666666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45963.015816666666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45963.015816666666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45963.015816666666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45963.015816666666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45963.015816666666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45963.015816666666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45963.015816666666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45963.015816666666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45963.015816666666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45963.015816666666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45963.015816666666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45963.015816666666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45963.015816666666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45963.015816666666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45963.015816666666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45963.015816666666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45963.015816666666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45963.015816666666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45963.015816666666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45963.015816666666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45963.015816666666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45963.015816666666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45963.015816666666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45963.015816666666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45963.015816666666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45963.015816666666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45963.015816666666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45963.015816666666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45963.015816666666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45963.015816666666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45963.015816666666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45963.015816666666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45963.015816666666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45963.015816666666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45963.015816666666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45963.015816666666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45963.015816666666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45963.015816666666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45963.015816666666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45963.015816666666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45963.015816666666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45963.015816666666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45963.015816666666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45963.015816666666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45963.015816666666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45963.015816666666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45963.015816666666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45963.015816666666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45963.015816666666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45963.015816666666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45963.015816666666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45963.015816666666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45963.015816666666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45963.015816666666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45963.015816666666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45963.015816666666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45963.015816666666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45963.015816666666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45963.015816666666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45963.015816666666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45963.015816666666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45963.015816666666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45963.015816666666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45963.015816666666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45963.015816666666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45963.015816666666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45963.015816666666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45963.015816666666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45963.015816666666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45963.015816666666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45963.015816666666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45963.015816666666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45963.015816666666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45963.015816666666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45963.015816666666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45963.015816666666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45963.015816666666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45963.015816666666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45963.015816666666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45963.015816666666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45963.015816666666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45963.015816666666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45963.015816666666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45963.015816666666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45963.015816666666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45963.015816666666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45963.015816666666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45963.015816666666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45963.015816666666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45963.015816666666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45963.015816666666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45963.015816666666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45963.015816666666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45963.015816666666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45963.015816666666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45963.015816666666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45963.015816666666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45963.015816666666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45963.015816666666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45963.015816666666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45963.015816666666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45963.015816666666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45963.015816666666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45963.015816666666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45963.015816666666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45963.015816666666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45963.015816666666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45963.015816666666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45963.015816666666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45963.015816666666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45963.015816666666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45963.015816666666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45963.015816666666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45963.015816666666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45963.015816666666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45963.015816666666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45963.015816666666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45963.015816666666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45963.015816666666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45963.015816666666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45963.015816666666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45963.015816666666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45963.015816666666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45963.015816666666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45963.015816666666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45963.015816666666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45963.015816666666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45963.015816666666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45963.015816666666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45963.015816666666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45963.015816666666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45963.015816666666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45963.015816666666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45963.015816666666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45963.015816666666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45963.015816666666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45963.015816666666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45963.015816666666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45963.015816666666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45963.015816666666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45963.015816666666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45963.015816666666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45963.015816666666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45963.015816666666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45963.015816666666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45963.015816666666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45963.015816666666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45963.015816666666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45963.015816666666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45963.015816666666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45963.015816666666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45963.015816666666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45963.015816666666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45963.015816666666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45963.015816666666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45963.015816666666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45963.015816666666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45963.015816666666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45963.015816666666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45963.015816666666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45963.015816666666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45963.015816666666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45963.015816666666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45963.015816666666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45963.015816666666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45963.015816666666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45963.015816666666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45963.015816666666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45963.015816666666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45963.015816666666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45963.015816666666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45963.015816666666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45963.015816666666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45963.015816666666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45963.015816666666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45963.015816666666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45963.015816666666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45963.015816666666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45963.015816666666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45963.015816666666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45963.015816666666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45963.015816666666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45963.015816666666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45963.015816666666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45963.015816666666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45963.015816666666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45963.015816666666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45963.015816666666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45963.015816666666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45963.015816666666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45963.015816666666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45963.015816666666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45963.015816666666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45963.015816666666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45963.015816666666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45963.015816666666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45963.015816666666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45963.015816666666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45963.015816666666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45963.015816666666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45963.015816666666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45963.015816666666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45963.015816666666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45963.015816666666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45963.015816666666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45963.015816666666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45963.015816666666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45963.015816666666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45963.015816666666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45963.015816666666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45963.015816666666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45963.015816666666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45963.015816666666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45963.015816666666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45963.015816666666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45963.015816666666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45963.015816666666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45963.015816666666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45963.015816666666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45963.015816666666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45963.015816666666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45963.015816666666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45963.015816666666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45963.015816666666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45963.015816666666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45963.015816666666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45963.015816666666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45963.015816666666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45963.015816666666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45963.015816666666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45963.015816666666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45963.015816666666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45963.015816666666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45963.015816666666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45963.015816666666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45963.015816666666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45963.015816666666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45963.015816666666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45963.015816666666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45963.015816666666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45963.015816666666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45963.015816666666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45963.015816666666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45963.015816666666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45963.015816666666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45963.015816666666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45963.015816666666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45963.015816666666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45963.015816666666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45963.015816666666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45963.015816666666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45963.015816666666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45963.015816666666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45963.015816666666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45963.015816666666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45963.015816666666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45963.015816666666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45963.015816666666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45963.015816666666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45963.015816666666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45963.015816666666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45963.015816666666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45963.015816666666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45963.015816666666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45963.015816666666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45963.015816666666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45963.015816666666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45963.015816666666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45963.015816666666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45963.015816666666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45963.015816666666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45963.015816666666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45963.015816666666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45963.015816666666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45963.015816666666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45963.015816666666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45963.015816666666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45963.015816666666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45963.015816666666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45963.015816666666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45963.015816666666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45963.015816666666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45963.015816666666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45963.015816666666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45963.015816666666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45963.015816666666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45963.015816666666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45963.015816666666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45963.015816666666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45963.015816666666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45963.015816666666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45963.015816666666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45963.015816666666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45963.015816666666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45963.015816666666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45963.015816666666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45963.015816666666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45963.015816666666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45963.015816666666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45963.015816666666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45963.015816666666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45963.015816666666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45963.015816666666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45963.015816666666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45963.015816666666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45963.015816666666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45963.015816666666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45963.015816666666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45963.015816666666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45963.015816666666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45963.015816666666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45963.015816666666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45963.015816666666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45963.015816666666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45963.015816666666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45963.015816666666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45963.015816666666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45963.015816666666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45963.015816666666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45963.015816666666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45963.015816666666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45963.015816666666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45963.015816666666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45963.015816666666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45963.015816666666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45963.015816666666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45963.015816666666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45963.015816666666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45963.015816666666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45963.015816666666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45963.015816666666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45963.015816666666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45963.015816666666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45963.015816666666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45963.015816666666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45963.015816666666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45963.015816666666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45963.015816666666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45963.015816666666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45963.015816666666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45963.015816666666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45963.015816666666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45963.015816666666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45963.015816666666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45963.015816666666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45963.015816666666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45963.015816666666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45963.015816666666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45963.015816666666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45963.015816666666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45963.015816666666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45963.015816666666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45963.015816666666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45963.015816666666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45963.015816666666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45963.015816666666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45963.015816666666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45963.015816666666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45963.015816666666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45963.015816666666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45963.015816666666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45963.015816666666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45963.015816666666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45963.015816666666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45963.015816666666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45963.015816666666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45963.015816666666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45963.015816666666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45963.015816666666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45963.015816666666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45963.015816666666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45963.015816666666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45963.015816666666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45963.015816666666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45963.015816666666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45963.015816666666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45963.015816666666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45963.015816666666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45963.015816666666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45963.015816666666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45963.015816666666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45963.015816666666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45963.015816666666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45963.015816666666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45963.015816666666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45963.015816666666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45963.015816666666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45963.015816666666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45963.015816666666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45963.015816666666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45963.015816666666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45963.015816666666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45963.015816666666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45963.015816666666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45963.015816666666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45963.015816666666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45963.015816666666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45963.015816666666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45963.015816666666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45963.015816666666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45963.015816666666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45963.015816666666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45963.015816666666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45963.015816666666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45963.015816666666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45963.015816666666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45963.015816666666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45963.015816666666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45963.015816666666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45963.015816666666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45963.015816666666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45963.015816666666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45963.015816666666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45963.015816666666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45963.015816666666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45963.015816666666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45963.015816666666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45963.015816666666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45963.015816666666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45963.015816666666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45963.015816666666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45963.015816666666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45963.015816666666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45963.015816666666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45963.015816666666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45963.015816666666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45963.015816666666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45963.015816666666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45963.015816666666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45963.015816666666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45963.015816666666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45963.015816666666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45963.015816666666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45963.015816666666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45963.015816666666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45963.015816666666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45963.015816666666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45963.015816666666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45963.015816666666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45963.015816666666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45963.015816666666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45963.015816666666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45963.015816666666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45963.015816666666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45963.015816666666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45963.015816666666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45963.015816666666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45963.015816666666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45963.015816666666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45963.015816666666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45963.015816666666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45963.015816666666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45963.015816666666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45963.015816666666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45963.015816666666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45963.015816666666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45963.015816666666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45963.015816666666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45963.015816666666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45963.015816666666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45963.015816666666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45963.015816666666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45963.015816666666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45963.015816666666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45963.015816666666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45963.015816666666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45963.015816666666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45963.015816666666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45963.015816666666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45963.015816666666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45963.015816666666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45963.015816666666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45963.015816666666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45963.015816666666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45963.015816666666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45963.015816666666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45963.015816666666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45963.015816666666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45963.015816666666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45963.015816666666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45963.015816666666</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45963.015816666666</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259.53509907406988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2.0470666666660691</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3.261064814432757E-2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45963.015816666666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45963.015816666666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45963.015816666666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45963.015816666666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45963.015816666666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45963.015816666666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45963.015816666666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45963.015816666666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45963.015816666666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45963.015816666666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45963.015816666666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45963.015816666666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45963.015816666666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45963.015816666666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45963.015816666666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45963.015816666666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45963.015816666666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45963.015816666666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45963.015816666666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45963.015816666666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45963.015816666666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45963.015816666666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45963.015816666666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45963.015816666666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45963.015816666666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45963.015816666666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45963.015816666666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45963.015816666666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45963.015816666666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45963.015816666666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45963.015816666666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45963.015816666666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45963.015816666666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45963.015816666666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45963.015816666666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45963.015816666666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45963.015816666666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45963.015816666666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45963.015816666666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45963.015816666666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45963.015816666666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45963.015816666666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45963.015816666666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45963.015816666666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45963.015816666666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45963.015816666666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45963.015816666666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45963.015816666666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45963.015816666666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45963.015816666666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45963.015816666666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45963.015816666666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45963.015816666666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45963.015816666666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45963.015816666666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45963.015816666666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45963.015816666666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45963.015816666666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45963.015816666666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45963.015816666666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45963.015816666666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45963.015816666666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45963.015816666666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45963.015816666666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45963.015816666666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45963.015816666666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45963.015816666666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45963.015816666666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45963.015816666666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45963.015816666666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45963.015816666666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45963.015816666666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45963.015816666666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45963.015816666666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45963.015816666666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45963.015816666666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45963.015816666666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45963.015816666666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45963.015816666666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45963.015816666666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45963.015816666666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45963.015816666666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45963.015816666666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45963.015816666666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45963.015816666666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45963.015816666666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45963.015816666666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45963.015816666666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45963.015816666666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45963.015816666666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45963.015816666666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45963.015816666666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45963.015816666666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45963.015816666666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45963.015816666666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45963.015816666666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45963.015816666666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45963.015816666666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45963.015816666666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45963.015816666666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45963.015816666666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45963.015816666666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45963.015816666666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45963.015816666666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45963.015816666666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45963.015816666666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71.1837563657391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36.826939351849433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14.354705555553664</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45963.015816666666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45963.015816666666</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45963.015816666666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45963.015816666666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45963.015816666666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45963.015816666666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45963.015816666666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45963.015816666666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45963.015816666666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45963.015816666666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45963.015816666666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45963.015816666666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45963.015816666666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45963.015816666666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45963.015816666666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45963.015816666666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45963.015816666666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45963.015816666666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45963.015816666666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45963.015816666666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45963.015816666666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45963.015816666666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45963.015816666666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45963.015816666666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45963.015816666666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45963.015816666666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45963.015816666666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45963.015816666666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45963.015816666666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45963.015816666666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45963.015816666666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45963.015816666666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45963.015816666666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45963.015816666666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45963.015816666666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45963.015816666666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45963.015816666666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45963.015816666666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45963.015816666666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45963.015816666666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45963.015816666666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45963.015816666666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45963.015816666666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45963.015816666666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45963.015816666666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45963.015816666666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45963.015816666666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45963.015816666666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45963.015816666666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45963.015816666666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45963.015816666666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45963.015816666666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45963.015816666666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45963.015816666666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45963.015816666666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45963.015816666666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45963.015816666666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45963.015816666666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45963.015816666666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45963.015816666666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45963.015816666666</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45963.015816666666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45963.015816666666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45963.015816666666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45963.015816666666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45963.015816666666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45963.015816666666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45963.015816666666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45963.015816666666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45963.015816666666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45963.015816666666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45963.015816666666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45963.015816666666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45963.015816666666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45963.015816666666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45963.015816666666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45963.015816666666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45963.015816666666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45963.015816666666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45963.015816666666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45963.015816666666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45963.015816666666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45963.015816666666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45963.015816666666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45963.015816666666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45963.015816666666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45963.015816666666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45963.015816666666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45963.015816666666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45963.015816666666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45963.015816666666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45963.015816666666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45963.015816666666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45963.015816666666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45963.015816666666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45963.015816666666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45963.015816666666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45963.015816666666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45963.015816666666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45963.015816666666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45963.015816666666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45963.015816666666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45963.015816666666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45963.015816666666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45963.015816666666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45963.015816666666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45963.015816666666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45963.015816666666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45963.015816666666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45963.015816666666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45963.015816666666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45963.015816666666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45963.015816666666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45963.015816666666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45963.015816666666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45963.015816666666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45963.015816666666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45963.015816666666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45963.015816666666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45963.015816666666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45963.015816666666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45963.015816666666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45963.015816666666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45963.015816666666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45963.015816666666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45963.015816666666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45963.015816666666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45963.015816666666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45963.015816666666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45963.015816666666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45963.015816666666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45963.015816666666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45963.015816666666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45963.015816666666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45963.015816666666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45963.015816666666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45963.015816666666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45963.015816666666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45963.015816666666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45963.015816666666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45963.015816666666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45963.015816666666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45963.015816666666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45963.015816666666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45963.015816666666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45963.015816666666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45963.015816666666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45963.015816666666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45963.015816666666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45963.015816666666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45963.015816666666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45963.015816666666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45963.015816666666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45963.015816666666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45963.015816666666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45963.015816666666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45963.015816666666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45963.015816666666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45963.015816666666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45963.015816666666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45963.015816666666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45963.015816666666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45963.015816666666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45963.015816666666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45963.015816666666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45963.015816666666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45963.015816666666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45963.015816666666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45963.015816666666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45963.015816666666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45963.015816666666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45963.015816666666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45963.015816666666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45963.015816666666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45963.015816666666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45963.015816666666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45963.015816666666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45963.015816666666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45963.015816666666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45963.015816666666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45963.015816666666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45963.015816666666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45963.015816666666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45963.015816666666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45963.015816666666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45963.015816666666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45963.015816666666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45963.015816666666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45963.015816666666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45963.015816666666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45963.015816666666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45963.015816666666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45963.015816666666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45963.015816666666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45963.015816666666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45963.015816666666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45963.015816666666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45963.015816666666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45963.015816666666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45963.015816666666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45963.015816666666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45963.015816666666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45963.015816666666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45963.015816666666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45963.015816666666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45963.015816666666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45963.015816666666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45963.015816666666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45963.015816666666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45963.015816666666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45963.015816666666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45963.015816666666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45963.015816666666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45963.015816666666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45963.015816666666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45963.015816666666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45963.015816666666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45963.015816666666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45963.015816666666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45963.015816666666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45963.015816666666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45963.015816666666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45963.015816666666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45963.015816666666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45963.015816666666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45963.015816666666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45963.015816666666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45963.015816666666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45963.015816666666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45963.015816666666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45963.015816666666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45963.015816666666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45963.015816666666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45963.015816666666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45963.015816666666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45963.015816666666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45963.015816666666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45963.015816666666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45963.015816666666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45963.015816666666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45963.015816666666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45963.015816666666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45963.015816666666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45963.015816666666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45963.015816666666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45963.015816666666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45963.015816666666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45963.015816666666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45963.015816666666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45963.015816666666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45963.015816666666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45963.015816666666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45963.015816666666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45963.015816666666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45963.015816666666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45963.015816666666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45963.015816666666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45963.015816666666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45963.015816666666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45963.015816666666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45963.015816666666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45963.015816666666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45963.015816666666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45963.015816666666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45963.015816666666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45963.015816666666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45963.015816666666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45963.015816666666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45963.015816666666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45963.015816666666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45963.015816666666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45963.015816666666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45963.015816666666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45963.015816666666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45963.015816666666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45963.015816666666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45963.015816666666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45963.015816666666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45963.015816666666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45963.015816666666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45963.015816666666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45963.015816666666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45963.015816666666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45963.015816666666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45963.015816666666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45963.015816666666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45963.015816666666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45963.015816666666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45963.015816666666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45963.015816666666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45963.015816666666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45963.015816666666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45963.015816666666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45963.015816666666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45963.015816666666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45963.015816666666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45963.015816666666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45963.015816666666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45963.015816666666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45963.015816666666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45963.015816666666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45963.015816666666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45963.015816666666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45963.015816666666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45963.015816666666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45963.015816666666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45963.015816666666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45963.015816666666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45963.015816666666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45963.015816666666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45963.015816666666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45963.015816666666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45963.015816666666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45963.015816666666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45963.015816666666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45963.015816666666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45963.015816666666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45963.015816666666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45963.015816666666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45963.015816666666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45963.015816666666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45963.015816666666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45963.015816666666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45963.015816666666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45963.015816666666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45963.015816666666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45963.015816666666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45963.015816666666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45963.015816666666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45963.015816666666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45963.015816666666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45963.015816666666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45963.015816666666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45963.015816666666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45963.015816666666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45963.015816666666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45963.015816666666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45963.015816666666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45963.015816666666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45963.015816666666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45963.015816666666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45963.015816666666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45963.015816666666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45963.015816666666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45963.015816666666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45963.015816666666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45963.015816666666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45963.015816666666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45963.015816666666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45963.015816666666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45963.015816666666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45963.015816666666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45963.015816666666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45963.015816666666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45963.015816666666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45963.015816666666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45963.015816666666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45963.015816666666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45963.015816666666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45963.015816666666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45963.015816666666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45963.015816666666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45963.015816666666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45963.015816666666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45963.015816666666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45963.015816666666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45963.015816666666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45963.015816666666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45963.015816666666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45963.015816666666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45963.015816666666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45963.015816666666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45963.015816666666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45963.015816666666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45963.015816666666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45963.015816666666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45963.015816666666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45963.015816666666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45963.015816666666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45963.015816666666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45963.015816666666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45963.015816666666</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45963.015816550927</v>
      </c>
      <c r="H2" s="106"/>
      <c r="I2" s="102" t="str">
        <f>IFERROR(VLOOKUP(D2,DB!A:F,6,0),"")</f>
        <v/>
      </c>
      <c r="J2" s="101" t="str">
        <f>IFERROR(VLOOKUP(D2,DB!A:G,7,0),"")</f>
        <v/>
      </c>
      <c r="K2" s="107"/>
      <c r="L2" s="108" t="str">
        <f>IFERROR(VLOOKUP(D2,DB!A:I,9,0),"")</f>
        <v/>
      </c>
    </row>
    <row r="3" spans="1:16383" ht="31.5" customHeight="1">
      <c r="A3" s="103"/>
      <c r="B3" s="102" t="str">
        <f>IFERROR(VLOOKUP(D3,DB!A:K,11,0),"")</f>
        <v>R6</v>
      </c>
      <c r="C3" s="104"/>
      <c r="D3" s="102" t="s">
        <v>37801</v>
      </c>
      <c r="E3" s="105"/>
      <c r="F3" s="106"/>
      <c r="G3" s="76">
        <f ca="1">IFERROR(NOW()-F3,"-")</f>
        <v>45963.015816550927</v>
      </c>
      <c r="H3" s="106"/>
      <c r="I3" s="102" t="str">
        <f>IFERROR(VLOOKUP(D3,DB!A:F,6,0),"")</f>
        <v>SCECO</v>
      </c>
      <c r="J3" s="101" t="str">
        <f>IFERROR(VLOOKUP(D3,DB!A:G,7,0),"")</f>
        <v>Dead</v>
      </c>
      <c r="K3" s="107"/>
      <c r="L3" s="108" t="str">
        <f>IFERROR(VLOOKUP(D3,DB!A:I,9,0),"")</f>
        <v>Latis</v>
      </c>
    </row>
    <row r="4" spans="1:16383" ht="31.5" customHeight="1">
      <c r="A4" s="103"/>
      <c r="B4" s="102" t="str">
        <f>IFERROR(VLOOKUP(D4,DB!A:K,11,0),"")</f>
        <v/>
      </c>
      <c r="C4" s="104"/>
      <c r="D4" s="102"/>
      <c r="E4" s="105"/>
      <c r="F4" s="106"/>
      <c r="G4" s="76">
        <f ca="1">IFERROR(NOW()-F4,"-")</f>
        <v>45963.015816550927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45963.015816550927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45963.015816550927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45963.015816550927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45963.015816550927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45963.015816550927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45963.015816550927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45963.015816550927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45963.015816550927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45963.015816550927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45963.015816550927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45963.015816550927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45963.015816550927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45963.015816550927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45963.015816550927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45963.015816550927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45963.015816550927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45963.015816550927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45963.015816550927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45963.015816550927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45963.015816550927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45963.015816550927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45963.015816550927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45963.015816550927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45963.015816550927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45963.015816550927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45963.015816550927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45963.015816550927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45963.015816550927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45963.015816550927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45963.015816550927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45963.015816550927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